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6\Заседание 1-2026\"/>
    </mc:Choice>
  </mc:AlternateContent>
  <xr:revisionPtr revIDLastSave="0" documentId="13_ncr:1_{AE060460-708B-4F70-9F1F-4DFA13380F4C}" xr6:coauthVersionLast="43" xr6:coauthVersionMax="47" xr10:uidLastSave="{00000000-0000-0000-0000-000000000000}"/>
  <bookViews>
    <workbookView xWindow="-120" yWindow="-120" windowWidth="29040" windowHeight="15840" xr2:uid="{2C207D22-9531-4ED6-85B7-9705933EBA46}"/>
  </bookViews>
  <sheets>
    <sheet name="План 2026" sheetId="1" r:id="rId1"/>
  </sheets>
  <externalReferences>
    <externalReference r:id="rId2"/>
  </externalReferences>
  <definedNames>
    <definedName name="_xlnm._FilterDatabase" localSheetId="0" hidden="1">'План 2026'!$A$14:$AC$77</definedName>
    <definedName name="Z_0B4EACC7_BD33_4D0F_B950_7C65808738A6_.wvu.PrintArea" localSheetId="0" hidden="1">'План 2026'!$A$11:$AC$77</definedName>
    <definedName name="Z_2675EB58_0F81_4B93_97F1_BCD0059185FC_.wvu.PrintArea" localSheetId="0" hidden="1">'План 2026'!$A$11:$AC$77</definedName>
    <definedName name="Z_2675EB58_0F81_4B93_97F1_BCD0059185FC_.wvu.Rows" localSheetId="0" hidden="1">'План 2026'!$66:$76</definedName>
    <definedName name="Z_38E4F6E6_79FE_49A2_919F_86D1E0D69BEA_.wvu.PrintArea" localSheetId="0" hidden="1">'План 2026'!$A$11:$AC$77</definedName>
    <definedName name="Z_38E4F6E6_79FE_49A2_919F_86D1E0D69BEA_.wvu.Rows" localSheetId="0" hidden="1">'План 2026'!$10:$10</definedName>
    <definedName name="Z_55533612_EDF6_4FC5_A047_43F9841888F7_.wvu.PrintArea" localSheetId="0" hidden="1">'План 2026'!$A$11:$AC$77</definedName>
    <definedName name="Z_58AFA16B_AFD1_481C_8FF4_BBEE8D8A6189_.wvu.PrintArea" localSheetId="0" hidden="1">'План 2026'!$A$11:$AC$77</definedName>
    <definedName name="Z_8F4803BB_7696_4B4E_899C_F543CB393342_.wvu.PrintArea" localSheetId="0" hidden="1">'План 2026'!$A$11:$AC$77</definedName>
    <definedName name="Z_8F4803BB_7696_4B4E_899C_F543CB393342_.wvu.PrintTitles" localSheetId="0" hidden="1">'План 2026'!$A:$C</definedName>
    <definedName name="Z_F22902E8_03A3_4765_AE81_9A87332E87C1_.wvu.PrintArea" localSheetId="0" hidden="1">'План 2026'!$A$11:$AC$77</definedName>
    <definedName name="Z_F22902E8_03A3_4765_AE81_9A87332E87C1_.wvu.PrintTitles" localSheetId="0" hidden="1">'План 2026'!$A:$C</definedName>
    <definedName name="Z_F90237B9_EEAD_4CCF_A02F_00A32D625E60_.wvu.Cols" localSheetId="0" hidden="1">'План 2026'!$P:$AC</definedName>
    <definedName name="Z_F90237B9_EEAD_4CCF_A02F_00A32D625E60_.wvu.PrintArea" localSheetId="0" hidden="1">'План 2026'!$A$11:$AC$77</definedName>
    <definedName name="_xlnm.Print_Titles" localSheetId="0">'План 2026'!$A:$C,'План 2026'!$11:$14</definedName>
    <definedName name="_xlnm.Print_Area" localSheetId="0">'План 2026'!$A$1:$AC$77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1" i="1" l="1"/>
  <c r="AB75" i="1" l="1"/>
  <c r="AA75" i="1"/>
  <c r="Z75" i="1"/>
  <c r="Y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AB74" i="1"/>
  <c r="AA74" i="1"/>
  <c r="Z74" i="1"/>
  <c r="Y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AB73" i="1"/>
  <c r="AA73" i="1"/>
  <c r="Z73" i="1"/>
  <c r="Y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AB72" i="1"/>
  <c r="AA72" i="1"/>
  <c r="Z72" i="1"/>
  <c r="Y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AB71" i="1"/>
  <c r="AA71" i="1"/>
  <c r="Z71" i="1"/>
  <c r="Y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AB70" i="1"/>
  <c r="AA70" i="1"/>
  <c r="Z70" i="1"/>
  <c r="Y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B69" i="1"/>
  <c r="AA69" i="1"/>
  <c r="Z69" i="1"/>
  <c r="Y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AB68" i="1"/>
  <c r="AA68" i="1"/>
  <c r="Z68" i="1"/>
  <c r="Y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AB67" i="1"/>
  <c r="AA67" i="1"/>
  <c r="Z67" i="1"/>
  <c r="Y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B66" i="1"/>
  <c r="AA66" i="1"/>
  <c r="Z66" i="1"/>
  <c r="Y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B65" i="1"/>
  <c r="AA65" i="1"/>
  <c r="Z65" i="1"/>
  <c r="Y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AB64" i="1"/>
  <c r="AA64" i="1"/>
  <c r="Z64" i="1"/>
  <c r="Y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B63" i="1"/>
  <c r="AA63" i="1"/>
  <c r="Z63" i="1"/>
  <c r="Y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B62" i="1"/>
  <c r="AA62" i="1"/>
  <c r="Z62" i="1"/>
  <c r="Y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AB61" i="1"/>
  <c r="AA61" i="1"/>
  <c r="Z61" i="1"/>
  <c r="Y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AB60" i="1"/>
  <c r="AA60" i="1"/>
  <c r="Z60" i="1"/>
  <c r="Y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AB59" i="1"/>
  <c r="AA59" i="1"/>
  <c r="Z59" i="1"/>
  <c r="Y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B58" i="1"/>
  <c r="AA58" i="1"/>
  <c r="Z58" i="1"/>
  <c r="Y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B57" i="1"/>
  <c r="AA57" i="1"/>
  <c r="Z57" i="1"/>
  <c r="Y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AB56" i="1"/>
  <c r="AA56" i="1"/>
  <c r="Z56" i="1"/>
  <c r="Y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AB55" i="1"/>
  <c r="AA55" i="1"/>
  <c r="Z55" i="1"/>
  <c r="Y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B54" i="1"/>
  <c r="AA54" i="1"/>
  <c r="Z54" i="1"/>
  <c r="Y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AB53" i="1"/>
  <c r="AA53" i="1"/>
  <c r="Z53" i="1"/>
  <c r="Y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B52" i="1"/>
  <c r="AA52" i="1"/>
  <c r="Z52" i="1"/>
  <c r="Y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AB51" i="1"/>
  <c r="AA51" i="1"/>
  <c r="Z51" i="1"/>
  <c r="Y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B50" i="1"/>
  <c r="AA50" i="1"/>
  <c r="Z50" i="1"/>
  <c r="Y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AB49" i="1"/>
  <c r="AA49" i="1"/>
  <c r="Z49" i="1"/>
  <c r="Y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AB48" i="1"/>
  <c r="AA48" i="1"/>
  <c r="Z48" i="1"/>
  <c r="Y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AB47" i="1"/>
  <c r="AA47" i="1"/>
  <c r="Z47" i="1"/>
  <c r="Y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B46" i="1"/>
  <c r="AA46" i="1"/>
  <c r="Z46" i="1"/>
  <c r="Y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B45" i="1"/>
  <c r="AA45" i="1"/>
  <c r="Z45" i="1"/>
  <c r="Y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B44" i="1"/>
  <c r="AA44" i="1"/>
  <c r="Z44" i="1"/>
  <c r="Y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B43" i="1"/>
  <c r="AA43" i="1"/>
  <c r="Z43" i="1"/>
  <c r="Y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B42" i="1"/>
  <c r="AA42" i="1"/>
  <c r="Z42" i="1"/>
  <c r="Y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B41" i="1"/>
  <c r="AA41" i="1"/>
  <c r="Z41" i="1"/>
  <c r="Y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B40" i="1"/>
  <c r="AA40" i="1"/>
  <c r="Z40" i="1"/>
  <c r="Y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39" i="1"/>
  <c r="AA39" i="1"/>
  <c r="Z39" i="1"/>
  <c r="Y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B38" i="1"/>
  <c r="AA38" i="1"/>
  <c r="Z38" i="1"/>
  <c r="Y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AB37" i="1"/>
  <c r="AA37" i="1"/>
  <c r="Z37" i="1"/>
  <c r="Y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AB36" i="1"/>
  <c r="AA36" i="1"/>
  <c r="Z36" i="1"/>
  <c r="Y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B35" i="1"/>
  <c r="AA35" i="1"/>
  <c r="Z35" i="1"/>
  <c r="Y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B34" i="1"/>
  <c r="AA34" i="1"/>
  <c r="Z34" i="1"/>
  <c r="Y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B33" i="1"/>
  <c r="AA33" i="1"/>
  <c r="Z33" i="1"/>
  <c r="Y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B32" i="1"/>
  <c r="AA32" i="1"/>
  <c r="Z32" i="1"/>
  <c r="Y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AB31" i="1"/>
  <c r="AA31" i="1"/>
  <c r="Z31" i="1"/>
  <c r="Y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B30" i="1"/>
  <c r="AA30" i="1"/>
  <c r="Z30" i="1"/>
  <c r="Y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AB29" i="1"/>
  <c r="AA29" i="1"/>
  <c r="Z29" i="1"/>
  <c r="Y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AB28" i="1"/>
  <c r="AA28" i="1"/>
  <c r="Z28" i="1"/>
  <c r="Y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B27" i="1"/>
  <c r="AA27" i="1"/>
  <c r="Z27" i="1"/>
  <c r="Y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AB26" i="1"/>
  <c r="AA26" i="1"/>
  <c r="Z26" i="1"/>
  <c r="Y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B25" i="1"/>
  <c r="AA25" i="1"/>
  <c r="Z25" i="1"/>
  <c r="Y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B24" i="1"/>
  <c r="AA24" i="1"/>
  <c r="Z24" i="1"/>
  <c r="Y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B23" i="1"/>
  <c r="AA23" i="1"/>
  <c r="Z23" i="1"/>
  <c r="Y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B22" i="1"/>
  <c r="AA22" i="1"/>
  <c r="Z22" i="1"/>
  <c r="Y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B21" i="1"/>
  <c r="AA21" i="1"/>
  <c r="Z21" i="1"/>
  <c r="Y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B20" i="1"/>
  <c r="AA20" i="1"/>
  <c r="Z20" i="1"/>
  <c r="Y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AB19" i="1"/>
  <c r="AA19" i="1"/>
  <c r="Z19" i="1"/>
  <c r="Y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AB18" i="1"/>
  <c r="AA18" i="1"/>
  <c r="Z18" i="1"/>
  <c r="Y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AB17" i="1"/>
  <c r="AA17" i="1"/>
  <c r="Z17" i="1"/>
  <c r="Y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AB16" i="1"/>
  <c r="AA16" i="1"/>
  <c r="Z16" i="1"/>
  <c r="Y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AB15" i="1"/>
  <c r="AA15" i="1"/>
  <c r="Z15" i="1"/>
  <c r="Y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X16" i="1" l="1"/>
  <c r="X17" i="1"/>
  <c r="AC17" i="1" s="1"/>
  <c r="X18" i="1"/>
  <c r="AC18" i="1" s="1"/>
  <c r="X19" i="1"/>
  <c r="AC19" i="1" s="1"/>
  <c r="X21" i="1"/>
  <c r="AC21" i="1" s="1"/>
  <c r="X27" i="1"/>
  <c r="AC27" i="1" s="1"/>
  <c r="X39" i="1"/>
  <c r="AC39" i="1" s="1"/>
  <c r="X45" i="1"/>
  <c r="AC45" i="1" s="1"/>
  <c r="X15" i="1"/>
  <c r="X33" i="1"/>
  <c r="AC33" i="1" s="1"/>
  <c r="X47" i="1"/>
  <c r="AC47" i="1" s="1"/>
  <c r="X49" i="1"/>
  <c r="AC49" i="1" s="1"/>
  <c r="X51" i="1"/>
  <c r="X52" i="1"/>
  <c r="AC52" i="1" s="1"/>
  <c r="X53" i="1"/>
  <c r="AC53" i="1" s="1"/>
  <c r="X54" i="1"/>
  <c r="AC54" i="1" s="1"/>
  <c r="X55" i="1"/>
  <c r="AC55" i="1" s="1"/>
  <c r="X56" i="1"/>
  <c r="AC56" i="1" s="1"/>
  <c r="X62" i="1"/>
  <c r="X68" i="1"/>
  <c r="X74" i="1"/>
  <c r="AC74" i="1" s="1"/>
  <c r="X22" i="1"/>
  <c r="AC22" i="1" s="1"/>
  <c r="X23" i="1"/>
  <c r="AC23" i="1" s="1"/>
  <c r="X25" i="1"/>
  <c r="AC25" i="1" s="1"/>
  <c r="X26" i="1"/>
  <c r="AC26" i="1" s="1"/>
  <c r="X58" i="1"/>
  <c r="AC58" i="1" s="1"/>
  <c r="X60" i="1"/>
  <c r="AC60" i="1" s="1"/>
  <c r="X61" i="1"/>
  <c r="AC61" i="1" s="1"/>
  <c r="H77" i="1"/>
  <c r="T77" i="1"/>
  <c r="Z77" i="1"/>
  <c r="X29" i="1"/>
  <c r="AC29" i="1" s="1"/>
  <c r="X31" i="1"/>
  <c r="AC31" i="1" s="1"/>
  <c r="X32" i="1"/>
  <c r="AC32" i="1" s="1"/>
  <c r="X64" i="1"/>
  <c r="AC64" i="1" s="1"/>
  <c r="X66" i="1"/>
  <c r="AC66" i="1" s="1"/>
  <c r="X67" i="1"/>
  <c r="AC67" i="1" s="1"/>
  <c r="E77" i="1"/>
  <c r="I77" i="1"/>
  <c r="S77" i="1"/>
  <c r="U77" i="1"/>
  <c r="X34" i="1"/>
  <c r="AC34" i="1" s="1"/>
  <c r="X35" i="1"/>
  <c r="AC35" i="1" s="1"/>
  <c r="X36" i="1"/>
  <c r="AC36" i="1" s="1"/>
  <c r="X37" i="1"/>
  <c r="AC37" i="1" s="1"/>
  <c r="X38" i="1"/>
  <c r="AC38" i="1" s="1"/>
  <c r="X57" i="1"/>
  <c r="AC57" i="1" s="1"/>
  <c r="X69" i="1"/>
  <c r="AC69" i="1" s="1"/>
  <c r="X70" i="1"/>
  <c r="AC70" i="1" s="1"/>
  <c r="X71" i="1"/>
  <c r="AC71" i="1" s="1"/>
  <c r="X72" i="1"/>
  <c r="AC72" i="1" s="1"/>
  <c r="X73" i="1"/>
  <c r="AC73" i="1" s="1"/>
  <c r="D77" i="1"/>
  <c r="R77" i="1"/>
  <c r="AB77" i="1"/>
  <c r="X40" i="1"/>
  <c r="AC40" i="1" s="1"/>
  <c r="X41" i="1"/>
  <c r="AC41" i="1" s="1"/>
  <c r="X43" i="1"/>
  <c r="AC43" i="1" s="1"/>
  <c r="X44" i="1"/>
  <c r="AC44" i="1" s="1"/>
  <c r="X63" i="1"/>
  <c r="AC63" i="1" s="1"/>
  <c r="X75" i="1"/>
  <c r="AC75" i="1" s="1"/>
  <c r="AC68" i="1"/>
  <c r="X50" i="1"/>
  <c r="AC50" i="1" s="1"/>
  <c r="AA77" i="1"/>
  <c r="AC51" i="1"/>
  <c r="N77" i="1"/>
  <c r="X20" i="1"/>
  <c r="AC20" i="1" s="1"/>
  <c r="G77" i="1"/>
  <c r="K77" i="1"/>
  <c r="W77" i="1"/>
  <c r="O77" i="1"/>
  <c r="X24" i="1"/>
  <c r="AC24" i="1" s="1"/>
  <c r="X42" i="1"/>
  <c r="AC42" i="1" s="1"/>
  <c r="X59" i="1"/>
  <c r="AC59" i="1" s="1"/>
  <c r="F77" i="1"/>
  <c r="P77" i="1"/>
  <c r="J77" i="1"/>
  <c r="V77" i="1"/>
  <c r="L77" i="1"/>
  <c r="M77" i="1"/>
  <c r="Q77" i="1"/>
  <c r="Y77" i="1"/>
  <c r="AC16" i="1"/>
  <c r="X28" i="1"/>
  <c r="AC28" i="1" s="1"/>
  <c r="X30" i="1"/>
  <c r="AC30" i="1" s="1"/>
  <c r="X46" i="1"/>
  <c r="AC46" i="1" s="1"/>
  <c r="X48" i="1"/>
  <c r="AC48" i="1" s="1"/>
  <c r="AC62" i="1"/>
  <c r="X65" i="1"/>
  <c r="AC65" i="1" s="1"/>
  <c r="AC15" i="1"/>
  <c r="AC77" i="1" l="1"/>
  <c r="X77" i="1"/>
</calcChain>
</file>

<file path=xl/sharedStrings.xml><?xml version="1.0" encoding="utf-8"?>
<sst xmlns="http://schemas.openxmlformats.org/spreadsheetml/2006/main" count="157" uniqueCount="139">
  <si>
    <t>№ п/п</t>
  </si>
  <si>
    <t>Наименование МО</t>
  </si>
  <si>
    <t>Скорая медицинская помощь</t>
  </si>
  <si>
    <t>Амбулаторно-поликлиническая помощь</t>
  </si>
  <si>
    <t>Стационарная помощь</t>
  </si>
  <si>
    <t>Дневной стационар</t>
  </si>
  <si>
    <t>ВСЕГО</t>
  </si>
  <si>
    <t>Посещения с профилактической целью, в том числе:</t>
  </si>
  <si>
    <t>C иной целью, всего</t>
  </si>
  <si>
    <t>Школа для больных с хроническими заболеваниями, школ для беременных и по вопросам грудного вскармливания</t>
  </si>
  <si>
    <t>Диспансерное наблюдение</t>
  </si>
  <si>
    <t>В кабинете неотложной медицинской помощи</t>
  </si>
  <si>
    <t>Дистанционное наблюдение за состоянием здоровья пациентов,</t>
  </si>
  <si>
    <t>Обращения в связи с заболеваниями (без диагностики), всего</t>
  </si>
  <si>
    <t>Диагностич. Услуги</t>
  </si>
  <si>
    <t>Всего по Амбулаторной помощи</t>
  </si>
  <si>
    <t>Всего по стационару</t>
  </si>
  <si>
    <t>Всего по дневному стационару</t>
  </si>
  <si>
    <t>Посещения с профилактическими целями центров здоровья</t>
  </si>
  <si>
    <t>вызовы</t>
  </si>
  <si>
    <t>стоимость</t>
  </si>
  <si>
    <t>посещ</t>
  </si>
  <si>
    <t>обращений</t>
  </si>
  <si>
    <t>кол.усл</t>
  </si>
  <si>
    <t>случай госпитализации</t>
  </si>
  <si>
    <t xml:space="preserve">стоимость  </t>
  </si>
  <si>
    <t>случай лечения</t>
  </si>
  <si>
    <t>410001</t>
  </si>
  <si>
    <t>ГБУЗ "КАМЧАТСКАЯ КРАЕВАЯ БОЛЬНИЦА ИМ. А.С. ЛУКАШЕВСКОГО"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</si>
  <si>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</si>
  <si>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</si>
  <si>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</si>
  <si>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</si>
  <si>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</si>
  <si>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</si>
  <si>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</si>
  <si>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</si>
  <si>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</si>
  <si>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</si>
  <si>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</si>
  <si>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</si>
  <si>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</si>
  <si>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ГБУЗ КК "ПК ГБ № 1"</t>
  </si>
  <si>
    <t>ГБУЗ КК "ПК ГБ № 2"</t>
  </si>
  <si>
    <t>410010</t>
  </si>
  <si>
    <t>ГБУЗ КК "ПК ГЕРИАТРИЧЕСКАЯ БОЛЬНИЦА"</t>
  </si>
  <si>
    <t>410011</t>
  </si>
  <si>
    <t>ГБУЗ КК "ПК ГП № 1"</t>
  </si>
  <si>
    <t>410012</t>
  </si>
  <si>
    <t>ГБУЗ КК ПК ГП №3</t>
  </si>
  <si>
    <t>410013</t>
  </si>
  <si>
    <t>ГБУЗ ККРД</t>
  </si>
  <si>
    <t>410014</t>
  </si>
  <si>
    <t>ГБУЗ КК П-КГСП</t>
  </si>
  <si>
    <t>410015</t>
  </si>
  <si>
    <t>ГБУЗ КК ПК ГДП №1</t>
  </si>
  <si>
    <t>410016</t>
  </si>
  <si>
    <t>ГБУЗ КК ПК ГДП № 2</t>
  </si>
  <si>
    <t>410017</t>
  </si>
  <si>
    <t>ГБУЗ КК ПК ГДСП</t>
  </si>
  <si>
    <t>410018</t>
  </si>
  <si>
    <t>ГБУЗ КК ЕРБ</t>
  </si>
  <si>
    <t>410019</t>
  </si>
  <si>
    <t>ГБУЗ КК ЕРСП</t>
  </si>
  <si>
    <t>410028</t>
  </si>
  <si>
    <t>ГБУЗ КК "МИЛЬКОВСКАЯ РАЙОННАЯ БОЛЬНИЦА"</t>
  </si>
  <si>
    <t>410029</t>
  </si>
  <si>
    <t>ГБУЗ КК "УСТЬ-БОЛЬШЕРЕЦКАЯ РБ"</t>
  </si>
  <si>
    <t>410030</t>
  </si>
  <si>
    <t>ГБУЗ "УСТЬ-КАМЧАТСКАЯ РБ"</t>
  </si>
  <si>
    <t>410031</t>
  </si>
  <si>
    <t>ГБУЗ КК "КЛЮЧЕВСКАЯ РАЙОННАЯ БОЛЬНИЦА"</t>
  </si>
  <si>
    <t>410032</t>
  </si>
  <si>
    <t>ГБУЗ КК СРБ</t>
  </si>
  <si>
    <t>410033</t>
  </si>
  <si>
    <t>ГБУЗ КК БЫСТРИНСКАЯ РБ</t>
  </si>
  <si>
    <t>410035</t>
  </si>
  <si>
    <t>ГБУЗ КК ВГБ</t>
  </si>
  <si>
    <t>410036</t>
  </si>
  <si>
    <t>ГБУЗ КК НРБ</t>
  </si>
  <si>
    <t>410037</t>
  </si>
  <si>
    <t>ГБУЗ КК "ТИГИЛЬСКАЯ РБ"</t>
  </si>
  <si>
    <t>410038</t>
  </si>
  <si>
    <t>ГБУЗ КК КРБ</t>
  </si>
  <si>
    <t>410039</t>
  </si>
  <si>
    <t>ГБУЗ КК "ОЛЮТОРСКАЯ РАЙОННАЯ БОЛЬНИЦА"</t>
  </si>
  <si>
    <t>410040</t>
  </si>
  <si>
    <t>ГБУЗ КК "ПЕНЖИНСКАЯ РБ"</t>
  </si>
  <si>
    <t>410042</t>
  </si>
  <si>
    <t>Камчатская больница ФГБУЗ ДВОМЦ ФМБА России</t>
  </si>
  <si>
    <t>410043</t>
  </si>
  <si>
    <t>ФКУЗ "МСЧ МВД РОССИИ ПО КК"</t>
  </si>
  <si>
    <t>410046</t>
  </si>
  <si>
    <t>ГБУЗ ККДИБ</t>
  </si>
  <si>
    <t>410047</t>
  </si>
  <si>
    <t>ГБУЗ КК "ОЗЕРНОВСКАЯ РАЙОННАЯ БОЛЬНИЦА"</t>
  </si>
  <si>
    <t>410051</t>
  </si>
  <si>
    <t>ГБУЗ КК ЕССМП</t>
  </si>
  <si>
    <t>410052</t>
  </si>
  <si>
    <t>ГБУЗКК "ПКГССМП"</t>
  </si>
  <si>
    <t>410056</t>
  </si>
  <si>
    <t>ООО "КНК"</t>
  </si>
  <si>
    <t>410058</t>
  </si>
  <si>
    <t>ООО РЦ "ОРМЕДИУМ"</t>
  </si>
  <si>
    <t>410068</t>
  </si>
  <si>
    <t>ГБУЗ КК ЦОЗМП</t>
  </si>
  <si>
    <t>410069</t>
  </si>
  <si>
    <t>ООО "ИМПУЛЬС"</t>
  </si>
  <si>
    <t>ООО ДЦ "ЖЕМЧУЖИНА КАМЧАТКИ"</t>
  </si>
  <si>
    <t>ЦЕНТР СПИД</t>
  </si>
  <si>
    <t>410089</t>
  </si>
  <si>
    <t>ГБУЗ ККПТД</t>
  </si>
  <si>
    <t>АО "МЕДИЦИНА" (г. Москва)</t>
  </si>
  <si>
    <t>410095</t>
  </si>
  <si>
    <t>КАМ ФИЛИАЛ АНО "МЕДИЦИНСКИЙ ЦЕНТР "ЖИЗНЬ"</t>
  </si>
  <si>
    <t>410106</t>
  </si>
  <si>
    <t>ООО "БМК"</t>
  </si>
  <si>
    <t>410112</t>
  </si>
  <si>
    <t>410114</t>
  </si>
  <si>
    <t>КГАУ СОЦИАЛЬНОЙ ЗАЩИТЫ "МНОГОПРОФИЛЬНЫЙ ЦЕНТР РЕАБИЛИТАЦИИ"</t>
  </si>
  <si>
    <t>410115</t>
  </si>
  <si>
    <t>410116</t>
  </si>
  <si>
    <t>ООО "МЕДИКЪ" (г. Хабаровск)</t>
  </si>
  <si>
    <t>ИТОГО</t>
  </si>
  <si>
    <t>ИТОГО распределено</t>
  </si>
  <si>
    <t>Распределение объемов медицинской помощи и финансового обеспечения объемов медицинской помощи для медицинских организаций  в пределах объемов, установленных Территориальной программой ОМС на 2026 год</t>
  </si>
  <si>
    <t>ООО "ЭВОГЕН" (г Москва)</t>
  </si>
  <si>
    <t>ООО "М-ЛАЙН МЕДИЦИНА" (г Москва)</t>
  </si>
  <si>
    <t>ООО "М-ЛАЙН" (г Москва)</t>
  </si>
  <si>
    <t>ООО "ЮНИЛАБ-ХАБАРОВСК" (г Хабаровск)</t>
  </si>
  <si>
    <t>ООО "ЦИЭР "ЭМБРИЛАЙФ" (г Санкт-Петербург)</t>
  </si>
  <si>
    <t>ООО "ХИРУРГИЯ ГМ" (г Санкт-Петербург)</t>
  </si>
  <si>
    <t>ООО "АФИНА" (г Хабаровск)</t>
  </si>
  <si>
    <t>ООО "ХЕЛИКС НОВОСИБИРСК" (г Новосибирск)</t>
  </si>
  <si>
    <t>ООО «ЦЕНТР ЭКО» (г Симферопль)</t>
  </si>
  <si>
    <t>ФИЦ ФТМ (г Новосибирск)</t>
  </si>
  <si>
    <t>ООО "СИБИРСКИЙ ЦЕНТР ЯДЕРНОЙ МЕДИЦИНЫ" (г Новосибирск)</t>
  </si>
  <si>
    <r>
      <t>ООО "ВИТАЛАБ" (</t>
    </r>
    <r>
      <rPr>
        <b/>
        <sz val="10"/>
        <rFont val="Calibri"/>
        <family val="2"/>
        <charset val="204"/>
      </rPr>
      <t>г Курск)</t>
    </r>
  </si>
  <si>
    <t>Приложение № 1 к протоколу заседания Комиссии по разработке ТП ОМС в Камчатском крае страхованию от 28.01.2026 года № 1/2026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</si>
</sst>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_р_._-;\-* #,##0_р_._-;_-* &quot;-&quot;??_р_._-;_-@_-"/>
  </numFmts>
  <fonts count="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4"/>
      <name val="Calibri"/>
      <family val="2"/>
      <charset val="204"/>
    </font>
    <font>
      <b/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164" fontId="5" fillId="0" borderId="0" xfId="1" applyFont="1" applyFill="1"/>
    <xf numFmtId="165" fontId="5" fillId="0" borderId="0" xfId="0" applyNumberFormat="1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6" fillId="0" borderId="0" xfId="0" applyFont="1"/>
    <xf numFmtId="0" fontId="5" fillId="0" borderId="0" xfId="0" applyFont="1" applyAlignment="1">
      <alignment horizontal="right" wrapText="1"/>
    </xf>
    <xf numFmtId="164" fontId="5" fillId="0" borderId="0" xfId="1" applyFont="1" applyFill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right"/>
    </xf>
    <xf numFmtId="166" fontId="3" fillId="0" borderId="9" xfId="0" applyNumberFormat="1" applyFont="1" applyBorder="1" applyAlignment="1">
      <alignment horizontal="center" wrapText="1"/>
    </xf>
    <xf numFmtId="164" fontId="3" fillId="0" borderId="10" xfId="0" applyNumberFormat="1" applyFont="1" applyBorder="1" applyAlignment="1">
      <alignment horizontal="center" wrapText="1"/>
    </xf>
    <xf numFmtId="164" fontId="3" fillId="0" borderId="1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164" fontId="3" fillId="0" borderId="11" xfId="1" applyFont="1" applyFill="1" applyBorder="1" applyAlignment="1">
      <alignment horizontal="center" wrapText="1"/>
    </xf>
    <xf numFmtId="166" fontId="4" fillId="0" borderId="9" xfId="0" applyNumberFormat="1" applyFont="1" applyBorder="1" applyAlignment="1">
      <alignment horizontal="center" wrapText="1"/>
    </xf>
    <xf numFmtId="166" fontId="3" fillId="0" borderId="11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164" fontId="3" fillId="0" borderId="9" xfId="1" applyFont="1" applyFill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166" fontId="3" fillId="0" borderId="20" xfId="0" applyNumberFormat="1" applyFont="1" applyBorder="1" applyAlignment="1">
      <alignment horizontal="center" wrapText="1"/>
    </xf>
    <xf numFmtId="164" fontId="3" fillId="0" borderId="21" xfId="0" applyNumberFormat="1" applyFont="1" applyBorder="1" applyAlignment="1">
      <alignment horizontal="center" wrapText="1"/>
    </xf>
    <xf numFmtId="3" fontId="2" fillId="0" borderId="22" xfId="0" applyNumberFormat="1" applyFont="1" applyBorder="1" applyAlignment="1">
      <alignment horizontal="center"/>
    </xf>
    <xf numFmtId="4" fontId="2" fillId="0" borderId="23" xfId="0" applyNumberFormat="1" applyFont="1" applyBorder="1" applyAlignment="1">
      <alignment horizontal="center"/>
    </xf>
    <xf numFmtId="0" fontId="4" fillId="0" borderId="31" xfId="0" applyFont="1" applyBorder="1" applyAlignment="1">
      <alignment horizontal="center" wrapText="1"/>
    </xf>
    <xf numFmtId="0" fontId="3" fillId="0" borderId="32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0" xfId="0" applyFont="1" applyBorder="1" applyAlignment="1">
      <alignment horizontal="left" wrapText="1"/>
    </xf>
    <xf numFmtId="0" fontId="3" fillId="0" borderId="32" xfId="0" applyFont="1" applyBorder="1" applyAlignment="1">
      <alignment horizontal="left" wrapText="1"/>
    </xf>
    <xf numFmtId="0" fontId="3" fillId="0" borderId="32" xfId="0" applyFont="1" applyBorder="1"/>
    <xf numFmtId="0" fontId="3" fillId="0" borderId="33" xfId="0" applyFont="1" applyBorder="1" applyAlignment="1">
      <alignment horizontal="left" wrapText="1"/>
    </xf>
    <xf numFmtId="0" fontId="3" fillId="0" borderId="21" xfId="0" applyFont="1" applyBorder="1"/>
    <xf numFmtId="0" fontId="3" fillId="0" borderId="33" xfId="2" applyFont="1" applyBorder="1" applyAlignment="1">
      <alignment wrapText="1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4" fillId="0" borderId="42" xfId="0" applyFont="1" applyBorder="1" applyAlignment="1">
      <alignment horizontal="center" wrapText="1"/>
    </xf>
    <xf numFmtId="0" fontId="4" fillId="0" borderId="43" xfId="0" applyFont="1" applyBorder="1" applyAlignment="1">
      <alignment horizontal="center" wrapText="1"/>
    </xf>
    <xf numFmtId="165" fontId="3" fillId="0" borderId="43" xfId="0" applyNumberFormat="1" applyFont="1" applyBorder="1" applyAlignment="1">
      <alignment horizontal="center" wrapText="1"/>
    </xf>
    <xf numFmtId="0" fontId="3" fillId="0" borderId="43" xfId="0" applyFont="1" applyBorder="1" applyAlignment="1">
      <alignment horizontal="center" wrapText="1"/>
    </xf>
    <xf numFmtId="164" fontId="3" fillId="0" borderId="43" xfId="0" applyNumberFormat="1" applyFont="1" applyBorder="1" applyAlignment="1">
      <alignment horizontal="center" wrapText="1"/>
    </xf>
    <xf numFmtId="4" fontId="2" fillId="0" borderId="44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164" fontId="2" fillId="0" borderId="46" xfId="1" applyFont="1" applyFill="1" applyBorder="1" applyAlignment="1">
      <alignment horizontal="center"/>
    </xf>
    <xf numFmtId="164" fontId="2" fillId="0" borderId="46" xfId="0" applyNumberFormat="1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4" fontId="2" fillId="0" borderId="46" xfId="0" applyNumberFormat="1" applyFont="1" applyBorder="1" applyAlignment="1">
      <alignment horizontal="center"/>
    </xf>
    <xf numFmtId="4" fontId="2" fillId="0" borderId="47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164" fontId="4" fillId="0" borderId="21" xfId="1" applyFont="1" applyFill="1" applyBorder="1" applyAlignment="1">
      <alignment horizontal="center" wrapText="1"/>
    </xf>
    <xf numFmtId="164" fontId="3" fillId="0" borderId="21" xfId="1" applyFont="1" applyFill="1" applyBorder="1" applyAlignment="1">
      <alignment horizontal="center" wrapText="1"/>
    </xf>
    <xf numFmtId="164" fontId="3" fillId="0" borderId="20" xfId="1" applyFont="1" applyFill="1" applyBorder="1" applyAlignment="1">
      <alignment horizontal="center" wrapText="1"/>
    </xf>
    <xf numFmtId="164" fontId="2" fillId="0" borderId="23" xfId="1" applyFont="1" applyFill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166" fontId="3" fillId="0" borderId="18" xfId="0" applyNumberFormat="1" applyFont="1" applyBorder="1" applyAlignment="1">
      <alignment horizontal="center" wrapText="1"/>
    </xf>
    <xf numFmtId="164" fontId="3" fillId="0" borderId="19" xfId="0" applyNumberFormat="1" applyFont="1" applyBorder="1" applyAlignment="1">
      <alignment horizontal="center" wrapText="1"/>
    </xf>
    <xf numFmtId="166" fontId="2" fillId="0" borderId="22" xfId="0" applyNumberFormat="1" applyFont="1" applyBorder="1" applyAlignment="1">
      <alignment horizontal="center" wrapText="1"/>
    </xf>
    <xf numFmtId="164" fontId="2" fillId="0" borderId="23" xfId="0" applyNumberFormat="1" applyFont="1" applyBorder="1" applyAlignment="1">
      <alignment horizontal="center" wrapText="1"/>
    </xf>
    <xf numFmtId="164" fontId="7" fillId="0" borderId="55" xfId="1" applyFont="1" applyFill="1" applyBorder="1" applyAlignment="1">
      <alignment horizontal="center" wrapText="1"/>
    </xf>
    <xf numFmtId="164" fontId="2" fillId="0" borderId="55" xfId="1" applyFont="1" applyFill="1" applyBorder="1" applyAlignment="1">
      <alignment horizontal="center" wrapText="1"/>
    </xf>
    <xf numFmtId="164" fontId="2" fillId="0" borderId="56" xfId="1" applyFont="1" applyFill="1" applyBorder="1" applyAlignment="1">
      <alignment horizontal="center"/>
    </xf>
    <xf numFmtId="0" fontId="4" fillId="0" borderId="24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3" fillId="0" borderId="4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164" fontId="2" fillId="0" borderId="52" xfId="1" applyFont="1" applyFill="1" applyBorder="1" applyAlignment="1">
      <alignment horizontal="center" vertical="center" wrapText="1"/>
    </xf>
    <xf numFmtId="164" fontId="2" fillId="0" borderId="53" xfId="1" applyFont="1" applyFill="1" applyBorder="1" applyAlignment="1">
      <alignment horizontal="center" vertical="center" wrapText="1"/>
    </xf>
    <xf numFmtId="164" fontId="2" fillId="0" borderId="5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Шаблон 1-2016" xfId="2" xr:uid="{EAE7C5E6-94C5-407D-ABFF-CEF6684A685F}"/>
    <cellStyle name="Финансовый 2" xfId="1" xr:uid="{FEB25554-BD69-42A9-8848-4CCFBEABBF4C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1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Ак (уменьш подуш)"/>
      <sheetName val="План Стом (уменьш подуш)"/>
      <sheetName val="ТМК (уменьш подуш)"/>
      <sheetName val="План диагн (уменьш подуш)"/>
      <sheetName val="ПЛАН диаг за ед 2026"/>
      <sheetName val="План 2026"/>
      <sheetName val="Прил.2,3"/>
      <sheetName val="СВОД"/>
      <sheetName val="410001"/>
      <sheetName val="410002"/>
      <sheetName val="410004"/>
      <sheetName val="410006"/>
      <sheetName val="410010"/>
      <sheetName val="410013"/>
      <sheetName val="410046"/>
      <sheetName val="410056"/>
      <sheetName val="410058"/>
      <sheetName val="410069"/>
      <sheetName val="410071"/>
      <sheetName val="410077"/>
      <sheetName val="410089"/>
      <sheetName val="410100"/>
      <sheetName val="410107"/>
      <sheetName val="410114"/>
      <sheetName val="410003"/>
      <sheetName val="410014"/>
      <sheetName val="410017"/>
      <sheetName val="410019"/>
      <sheetName val="410051"/>
      <sheetName val="410052"/>
      <sheetName val="410064"/>
      <sheetName val="410087"/>
      <sheetName val="410092"/>
      <sheetName val="410095"/>
      <sheetName val="410106"/>
      <sheetName val="410112"/>
      <sheetName val="410115"/>
      <sheetName val="410116"/>
      <sheetName val="410117"/>
      <sheetName val="410118"/>
      <sheetName val="410119"/>
      <sheetName val="410120"/>
      <sheetName val="410121"/>
      <sheetName val="410122"/>
      <sheetName val="410005"/>
      <sheetName val="410008"/>
      <sheetName val="410009"/>
      <sheetName val="410011"/>
      <sheetName val="410012"/>
      <sheetName val="410015"/>
      <sheetName val="410016"/>
      <sheetName val="410018"/>
      <sheetName val="410028"/>
      <sheetName val="410029"/>
      <sheetName val="410030"/>
      <sheetName val="410031"/>
      <sheetName val="410033"/>
      <sheetName val="410035"/>
      <sheetName val="410042"/>
      <sheetName val="410043"/>
      <sheetName val="410068"/>
      <sheetName val="410007"/>
      <sheetName val="410032"/>
      <sheetName val="410036"/>
      <sheetName val="410037"/>
      <sheetName val="410038"/>
      <sheetName val="410039"/>
      <sheetName val="410040"/>
      <sheetName val="410047"/>
      <sheetName val="410084"/>
      <sheetName val="резервы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13268</v>
          </cell>
          <cell r="Y49">
            <v>61416.1</v>
          </cell>
        </row>
        <row r="50">
          <cell r="X50">
            <v>303</v>
          </cell>
          <cell r="Y50">
            <v>1486.5500000000002</v>
          </cell>
        </row>
        <row r="52">
          <cell r="X52">
            <v>0</v>
          </cell>
          <cell r="Y52">
            <v>0</v>
          </cell>
        </row>
        <row r="56">
          <cell r="X56">
            <v>8360</v>
          </cell>
          <cell r="Y56">
            <v>36570.870000000003</v>
          </cell>
        </row>
        <row r="57">
          <cell r="X57">
            <v>2011</v>
          </cell>
          <cell r="Y57">
            <v>15672.66</v>
          </cell>
        </row>
        <row r="62">
          <cell r="X62">
            <v>8612</v>
          </cell>
          <cell r="Y62">
            <v>62486.869999999988</v>
          </cell>
        </row>
        <row r="74">
          <cell r="X74">
            <v>0</v>
          </cell>
          <cell r="Y74">
            <v>0</v>
          </cell>
        </row>
        <row r="78">
          <cell r="X78">
            <v>12523</v>
          </cell>
          <cell r="Y78">
            <v>3332014.75</v>
          </cell>
        </row>
        <row r="95">
          <cell r="X95">
            <v>1580</v>
          </cell>
          <cell r="Y95">
            <v>201435</v>
          </cell>
        </row>
      </sheetData>
      <sheetData sheetId="9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6006</v>
          </cell>
          <cell r="Y49">
            <v>7487.9400000000005</v>
          </cell>
        </row>
        <row r="50">
          <cell r="X50">
            <v>46</v>
          </cell>
          <cell r="Y50">
            <v>331.8</v>
          </cell>
        </row>
        <row r="52">
          <cell r="X52">
            <v>0</v>
          </cell>
          <cell r="Y52">
            <v>0</v>
          </cell>
        </row>
        <row r="56">
          <cell r="X56">
            <v>4735</v>
          </cell>
          <cell r="Y56">
            <v>20896.630000000005</v>
          </cell>
        </row>
        <row r="57">
          <cell r="X57">
            <v>3802</v>
          </cell>
          <cell r="Y57">
            <v>43102.83</v>
          </cell>
        </row>
        <row r="62">
          <cell r="X62">
            <v>2243</v>
          </cell>
          <cell r="Y62">
            <v>13583.800000000001</v>
          </cell>
        </row>
        <row r="74">
          <cell r="X74">
            <v>0</v>
          </cell>
          <cell r="Y74">
            <v>0</v>
          </cell>
        </row>
        <row r="78">
          <cell r="X78">
            <v>3816</v>
          </cell>
          <cell r="Y78">
            <v>725318.61999999988</v>
          </cell>
        </row>
        <row r="95">
          <cell r="X95">
            <v>854</v>
          </cell>
          <cell r="Y95">
            <v>80016.25</v>
          </cell>
        </row>
      </sheetData>
      <sheetData sheetId="10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4100</v>
          </cell>
          <cell r="Y49">
            <v>3179.3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9503</v>
          </cell>
          <cell r="Y57">
            <v>47121.01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403</v>
          </cell>
          <cell r="Y78">
            <v>120215.26</v>
          </cell>
        </row>
        <row r="95">
          <cell r="X95">
            <v>570</v>
          </cell>
          <cell r="Y95">
            <v>60055</v>
          </cell>
        </row>
      </sheetData>
      <sheetData sheetId="11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13724</v>
          </cell>
          <cell r="Y49">
            <v>19704.89</v>
          </cell>
        </row>
        <row r="50">
          <cell r="X50">
            <v>0</v>
          </cell>
          <cell r="Y50">
            <v>0</v>
          </cell>
        </row>
        <row r="52">
          <cell r="X52">
            <v>3572</v>
          </cell>
          <cell r="Y52">
            <v>25269.22</v>
          </cell>
        </row>
        <row r="56">
          <cell r="X56">
            <v>0</v>
          </cell>
          <cell r="Y56">
            <v>0</v>
          </cell>
        </row>
        <row r="57">
          <cell r="X57">
            <v>7870</v>
          </cell>
          <cell r="Y57">
            <v>72733.789999999994</v>
          </cell>
        </row>
        <row r="62">
          <cell r="X62">
            <v>56301</v>
          </cell>
          <cell r="Y62">
            <v>295323.59000000003</v>
          </cell>
        </row>
        <row r="74">
          <cell r="X74">
            <v>0</v>
          </cell>
          <cell r="Y74">
            <v>0</v>
          </cell>
        </row>
        <row r="78">
          <cell r="X78">
            <v>2583</v>
          </cell>
          <cell r="Y78">
            <v>798710.55999999994</v>
          </cell>
        </row>
        <row r="95">
          <cell r="X95">
            <v>3094</v>
          </cell>
          <cell r="Y95">
            <v>919814.67</v>
          </cell>
        </row>
      </sheetData>
      <sheetData sheetId="12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816</v>
          </cell>
          <cell r="Y78">
            <v>145419.24</v>
          </cell>
        </row>
        <row r="95">
          <cell r="X95">
            <v>0</v>
          </cell>
          <cell r="Y95">
            <v>0</v>
          </cell>
        </row>
      </sheetData>
      <sheetData sheetId="13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19550</v>
          </cell>
          <cell r="Y49">
            <v>23992.370000000003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250</v>
          </cell>
          <cell r="Y56">
            <v>1136.19</v>
          </cell>
        </row>
        <row r="57">
          <cell r="X57">
            <v>8888</v>
          </cell>
          <cell r="Y57">
            <v>95216.17</v>
          </cell>
        </row>
        <row r="62">
          <cell r="X62">
            <v>2199</v>
          </cell>
          <cell r="Y62">
            <v>3616.24</v>
          </cell>
        </row>
        <row r="74">
          <cell r="X74">
            <v>0</v>
          </cell>
          <cell r="Y74">
            <v>0</v>
          </cell>
        </row>
        <row r="78">
          <cell r="X78">
            <v>3660</v>
          </cell>
          <cell r="Y78">
            <v>690661.42</v>
          </cell>
        </row>
        <row r="95">
          <cell r="X95">
            <v>943</v>
          </cell>
          <cell r="Y95">
            <v>56923</v>
          </cell>
        </row>
      </sheetData>
      <sheetData sheetId="14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1300</v>
          </cell>
          <cell r="Y56">
            <v>5575.57</v>
          </cell>
        </row>
        <row r="57">
          <cell r="X57">
            <v>0</v>
          </cell>
          <cell r="Y57">
            <v>0</v>
          </cell>
        </row>
        <row r="62">
          <cell r="X62">
            <v>97387</v>
          </cell>
          <cell r="Y62">
            <v>88719.55</v>
          </cell>
        </row>
        <row r="74">
          <cell r="X74">
            <v>0</v>
          </cell>
          <cell r="Y74">
            <v>0</v>
          </cell>
        </row>
        <row r="78">
          <cell r="X78">
            <v>1800</v>
          </cell>
          <cell r="Y78">
            <v>282701.58</v>
          </cell>
        </row>
        <row r="95">
          <cell r="X95">
            <v>80</v>
          </cell>
          <cell r="Y95">
            <v>5184</v>
          </cell>
        </row>
      </sheetData>
      <sheetData sheetId="15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598</v>
          </cell>
          <cell r="Y62">
            <v>6021.58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136</v>
          </cell>
          <cell r="Y95">
            <v>7186</v>
          </cell>
        </row>
      </sheetData>
      <sheetData sheetId="16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44</v>
          </cell>
          <cell r="Y62">
            <v>175.91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1050</v>
          </cell>
          <cell r="Y95">
            <v>118443.45999999999</v>
          </cell>
        </row>
      </sheetData>
      <sheetData sheetId="17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2354</v>
          </cell>
          <cell r="Y62">
            <v>30122.190000000002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18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204</v>
          </cell>
          <cell r="Y95">
            <v>22370.639999999999</v>
          </cell>
        </row>
      </sheetData>
      <sheetData sheetId="19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650</v>
          </cell>
          <cell r="Y49">
            <v>880.89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450</v>
          </cell>
          <cell r="Y56">
            <v>1930.01</v>
          </cell>
        </row>
        <row r="57">
          <cell r="X57">
            <v>1000</v>
          </cell>
          <cell r="Y57">
            <v>6427.73</v>
          </cell>
        </row>
        <row r="62">
          <cell r="X62">
            <v>1414140.5</v>
          </cell>
          <cell r="Y62">
            <v>594216.91000000027</v>
          </cell>
        </row>
        <row r="74">
          <cell r="X74">
            <v>0</v>
          </cell>
          <cell r="Y74">
            <v>0</v>
          </cell>
        </row>
        <row r="78">
          <cell r="X78">
            <v>1248</v>
          </cell>
          <cell r="Y78">
            <v>273025.75</v>
          </cell>
        </row>
        <row r="95">
          <cell r="X95">
            <v>750</v>
          </cell>
          <cell r="Y95">
            <v>91172</v>
          </cell>
        </row>
      </sheetData>
      <sheetData sheetId="20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3280</v>
          </cell>
          <cell r="Y62">
            <v>22078.48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21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350</v>
          </cell>
          <cell r="Y49">
            <v>315.95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500</v>
          </cell>
          <cell r="Y95">
            <v>130351</v>
          </cell>
        </row>
      </sheetData>
      <sheetData sheetId="22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156</v>
          </cell>
          <cell r="Y49">
            <v>140.82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74</v>
          </cell>
          <cell r="Y57">
            <v>320.79000000000002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200</v>
          </cell>
          <cell r="Y95">
            <v>52141</v>
          </cell>
        </row>
      </sheetData>
      <sheetData sheetId="23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10</v>
          </cell>
          <cell r="Y57">
            <v>927.95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24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50</v>
          </cell>
          <cell r="Y49">
            <v>36.31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12323</v>
          </cell>
          <cell r="Y57">
            <v>116575.58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25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400</v>
          </cell>
          <cell r="Y49">
            <v>290.45999999999998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5500</v>
          </cell>
          <cell r="Y56">
            <v>13165.96</v>
          </cell>
        </row>
        <row r="57">
          <cell r="X57">
            <v>19300</v>
          </cell>
          <cell r="Y57">
            <v>144402.6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26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230</v>
          </cell>
          <cell r="Y49">
            <v>167.02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546</v>
          </cell>
          <cell r="Y56">
            <v>1307.02</v>
          </cell>
        </row>
        <row r="57">
          <cell r="X57">
            <v>18000</v>
          </cell>
          <cell r="Y57">
            <v>179568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27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1000</v>
          </cell>
          <cell r="Y49">
            <v>726.16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220</v>
          </cell>
          <cell r="Y56">
            <v>526.64</v>
          </cell>
        </row>
        <row r="57">
          <cell r="X57">
            <v>17271</v>
          </cell>
          <cell r="Y57">
            <v>200516.31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28">
        <row r="41">
          <cell r="X41">
            <v>13797</v>
          </cell>
          <cell r="Y41">
            <v>242269.58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2200</v>
          </cell>
          <cell r="Y56">
            <v>8777.2999999999993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29">
        <row r="41">
          <cell r="X41">
            <v>43934</v>
          </cell>
          <cell r="Y41">
            <v>660006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211</v>
          </cell>
          <cell r="Y56">
            <v>841.82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0"/>
      <sheetData sheetId="31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2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3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4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40</v>
          </cell>
          <cell r="Y95">
            <v>5579.62</v>
          </cell>
        </row>
      </sheetData>
      <sheetData sheetId="35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6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7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100</v>
          </cell>
          <cell r="Y62">
            <v>1069.32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8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39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40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41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42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3</v>
          </cell>
          <cell r="Y95">
            <v>616.39</v>
          </cell>
        </row>
      </sheetData>
      <sheetData sheetId="43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44">
        <row r="41">
          <cell r="X41">
            <v>0</v>
          </cell>
          <cell r="Y41">
            <v>0</v>
          </cell>
        </row>
        <row r="43">
          <cell r="X43">
            <v>5355</v>
          </cell>
          <cell r="Y43">
            <v>55489.25</v>
          </cell>
        </row>
        <row r="48">
          <cell r="X48">
            <v>1100</v>
          </cell>
          <cell r="Y48">
            <v>13552.54</v>
          </cell>
        </row>
        <row r="49">
          <cell r="X49">
            <v>24020</v>
          </cell>
          <cell r="Y49">
            <v>32037.390000000003</v>
          </cell>
        </row>
        <row r="50">
          <cell r="X50">
            <v>2747</v>
          </cell>
          <cell r="Y50">
            <v>9377.49</v>
          </cell>
        </row>
        <row r="52">
          <cell r="X52">
            <v>5938</v>
          </cell>
          <cell r="Y52">
            <v>84870.319999999992</v>
          </cell>
        </row>
        <row r="56">
          <cell r="X56">
            <v>1500</v>
          </cell>
          <cell r="Y56">
            <v>6071.29</v>
          </cell>
        </row>
        <row r="57">
          <cell r="X57">
            <v>11371</v>
          </cell>
          <cell r="Y57">
            <v>65023.93</v>
          </cell>
        </row>
        <row r="62">
          <cell r="X62">
            <v>3200</v>
          </cell>
          <cell r="Y62">
            <v>8068.88</v>
          </cell>
        </row>
        <row r="74">
          <cell r="X74">
            <v>391</v>
          </cell>
          <cell r="Y74">
            <v>1505.65</v>
          </cell>
        </row>
        <row r="78">
          <cell r="X78">
            <v>0</v>
          </cell>
          <cell r="Y78">
            <v>0</v>
          </cell>
        </row>
        <row r="95">
          <cell r="X95">
            <v>1639</v>
          </cell>
          <cell r="Y95">
            <v>112926</v>
          </cell>
        </row>
      </sheetData>
      <sheetData sheetId="45">
        <row r="41">
          <cell r="X41">
            <v>0</v>
          </cell>
          <cell r="Y41">
            <v>0</v>
          </cell>
        </row>
        <row r="43">
          <cell r="X43">
            <v>12050</v>
          </cell>
          <cell r="Y43">
            <v>124934.84999999999</v>
          </cell>
        </row>
        <row r="48">
          <cell r="X48">
            <v>0</v>
          </cell>
          <cell r="Y48">
            <v>0</v>
          </cell>
        </row>
        <row r="49">
          <cell r="X49">
            <v>29108</v>
          </cell>
          <cell r="Y49">
            <v>18483.73</v>
          </cell>
        </row>
        <row r="50">
          <cell r="X50">
            <v>3106</v>
          </cell>
          <cell r="Y50">
            <v>10603.01</v>
          </cell>
        </row>
        <row r="52">
          <cell r="X52">
            <v>2771</v>
          </cell>
          <cell r="Y52">
            <v>30738.91</v>
          </cell>
        </row>
        <row r="56">
          <cell r="X56">
            <v>3995</v>
          </cell>
          <cell r="Y56">
            <v>16676.989999999998</v>
          </cell>
        </row>
        <row r="57">
          <cell r="X57">
            <v>23011</v>
          </cell>
          <cell r="Y57">
            <v>95121.18</v>
          </cell>
        </row>
        <row r="62">
          <cell r="X62">
            <v>2012</v>
          </cell>
          <cell r="Y62">
            <v>7212.79</v>
          </cell>
        </row>
        <row r="74">
          <cell r="X74">
            <v>446</v>
          </cell>
          <cell r="Y74">
            <v>1805.6</v>
          </cell>
        </row>
        <row r="78">
          <cell r="X78">
            <v>3297</v>
          </cell>
          <cell r="Y78">
            <v>443347.17000000004</v>
          </cell>
        </row>
        <row r="95">
          <cell r="X95">
            <v>373</v>
          </cell>
          <cell r="Y95">
            <v>26206</v>
          </cell>
        </row>
      </sheetData>
      <sheetData sheetId="46">
        <row r="41">
          <cell r="X41">
            <v>0</v>
          </cell>
          <cell r="Y41">
            <v>0</v>
          </cell>
        </row>
        <row r="43">
          <cell r="X43">
            <v>19710</v>
          </cell>
          <cell r="Y43">
            <v>140638.43999999997</v>
          </cell>
        </row>
        <row r="48">
          <cell r="X48">
            <v>0</v>
          </cell>
          <cell r="Y48">
            <v>0</v>
          </cell>
        </row>
        <row r="49">
          <cell r="X49">
            <v>51606</v>
          </cell>
          <cell r="Y49">
            <v>32746.280000000002</v>
          </cell>
        </row>
        <row r="50">
          <cell r="X50">
            <v>3888</v>
          </cell>
          <cell r="Y50">
            <v>13272.54</v>
          </cell>
        </row>
        <row r="52">
          <cell r="X52">
            <v>2419</v>
          </cell>
          <cell r="Y52">
            <v>23856.690000000002</v>
          </cell>
        </row>
        <row r="56">
          <cell r="X56">
            <v>4400</v>
          </cell>
          <cell r="Y56">
            <v>18852.509999999998</v>
          </cell>
        </row>
        <row r="57">
          <cell r="X57">
            <v>17235</v>
          </cell>
          <cell r="Y57">
            <v>179853.35</v>
          </cell>
        </row>
        <row r="62">
          <cell r="X62">
            <v>4674</v>
          </cell>
          <cell r="Y62">
            <v>22649.25</v>
          </cell>
        </row>
        <row r="74">
          <cell r="X74">
            <v>575</v>
          </cell>
          <cell r="Y74">
            <v>2227.98</v>
          </cell>
        </row>
        <row r="78">
          <cell r="X78">
            <v>5810</v>
          </cell>
          <cell r="Y78">
            <v>1006157.92</v>
          </cell>
        </row>
        <row r="95">
          <cell r="X95">
            <v>246</v>
          </cell>
          <cell r="Y95">
            <v>17607.11</v>
          </cell>
        </row>
      </sheetData>
      <sheetData sheetId="47">
        <row r="41">
          <cell r="X41">
            <v>0</v>
          </cell>
          <cell r="Y41">
            <v>0</v>
          </cell>
        </row>
        <row r="43">
          <cell r="X43">
            <v>28219</v>
          </cell>
          <cell r="Y43">
            <v>137012.76</v>
          </cell>
        </row>
        <row r="48">
          <cell r="X48">
            <v>0</v>
          </cell>
          <cell r="Y48">
            <v>0</v>
          </cell>
        </row>
        <row r="49">
          <cell r="X49">
            <v>29954</v>
          </cell>
          <cell r="Y49">
            <v>10927.000000000004</v>
          </cell>
        </row>
        <row r="50">
          <cell r="X50">
            <v>5986</v>
          </cell>
          <cell r="Y50">
            <v>20734.71</v>
          </cell>
        </row>
        <row r="52">
          <cell r="X52">
            <v>5624</v>
          </cell>
          <cell r="Y52">
            <v>62780.140000000007</v>
          </cell>
        </row>
        <row r="56">
          <cell r="X56">
            <v>22545</v>
          </cell>
          <cell r="Y56">
            <v>106034.01999999999</v>
          </cell>
        </row>
        <row r="57">
          <cell r="X57">
            <v>37989</v>
          </cell>
          <cell r="Y57">
            <v>186473.50999999998</v>
          </cell>
        </row>
        <row r="62">
          <cell r="X62">
            <v>1739</v>
          </cell>
          <cell r="Y62">
            <v>5080.54</v>
          </cell>
        </row>
        <row r="74">
          <cell r="X74">
            <v>751</v>
          </cell>
          <cell r="Y74">
            <v>2922.29</v>
          </cell>
        </row>
        <row r="78">
          <cell r="X78">
            <v>0</v>
          </cell>
          <cell r="Y78">
            <v>0</v>
          </cell>
        </row>
        <row r="95">
          <cell r="X95">
            <v>968</v>
          </cell>
          <cell r="Y95">
            <v>60969</v>
          </cell>
        </row>
      </sheetData>
      <sheetData sheetId="48">
        <row r="41">
          <cell r="X41">
            <v>0</v>
          </cell>
          <cell r="Y41">
            <v>0</v>
          </cell>
        </row>
        <row r="43">
          <cell r="X43">
            <v>34474</v>
          </cell>
          <cell r="Y43">
            <v>162942.09999999998</v>
          </cell>
        </row>
        <row r="48">
          <cell r="X48">
            <v>0</v>
          </cell>
          <cell r="Y48">
            <v>0</v>
          </cell>
        </row>
        <row r="49">
          <cell r="X49">
            <v>42422</v>
          </cell>
          <cell r="Y49">
            <v>24968.079999999998</v>
          </cell>
        </row>
        <row r="50">
          <cell r="X50">
            <v>6634</v>
          </cell>
          <cell r="Y50">
            <v>23301.07</v>
          </cell>
        </row>
        <row r="52">
          <cell r="X52">
            <v>6117</v>
          </cell>
          <cell r="Y52">
            <v>70316.989999999991</v>
          </cell>
        </row>
        <row r="56">
          <cell r="X56">
            <v>10828</v>
          </cell>
          <cell r="Y56">
            <v>46440.21</v>
          </cell>
        </row>
        <row r="57">
          <cell r="X57">
            <v>24217</v>
          </cell>
          <cell r="Y57">
            <v>219643.93</v>
          </cell>
        </row>
        <row r="62">
          <cell r="X62">
            <v>1308</v>
          </cell>
          <cell r="Y62">
            <v>3913.6499999999996</v>
          </cell>
        </row>
        <row r="74">
          <cell r="X74">
            <v>888</v>
          </cell>
          <cell r="Y74">
            <v>3590.04</v>
          </cell>
        </row>
        <row r="78">
          <cell r="X78">
            <v>0</v>
          </cell>
          <cell r="Y78">
            <v>0</v>
          </cell>
        </row>
        <row r="95">
          <cell r="X95">
            <v>1273</v>
          </cell>
          <cell r="Y95">
            <v>95626.48</v>
          </cell>
        </row>
      </sheetData>
      <sheetData sheetId="49">
        <row r="41">
          <cell r="X41">
            <v>0</v>
          </cell>
          <cell r="Y41">
            <v>0</v>
          </cell>
        </row>
        <row r="43">
          <cell r="X43">
            <v>29790</v>
          </cell>
          <cell r="Y43">
            <v>282048.11</v>
          </cell>
        </row>
        <row r="48">
          <cell r="X48">
            <v>0</v>
          </cell>
          <cell r="Y48">
            <v>0</v>
          </cell>
        </row>
        <row r="49">
          <cell r="X49">
            <v>144517</v>
          </cell>
          <cell r="Y49">
            <v>185232.33000000002</v>
          </cell>
        </row>
        <row r="50">
          <cell r="X50">
            <v>51</v>
          </cell>
          <cell r="Y50">
            <v>367.85</v>
          </cell>
        </row>
        <row r="52">
          <cell r="X52">
            <v>70</v>
          </cell>
          <cell r="Y52">
            <v>52.660000000000004</v>
          </cell>
        </row>
        <row r="56">
          <cell r="X56">
            <v>35624</v>
          </cell>
          <cell r="Y56">
            <v>152787.76999999999</v>
          </cell>
        </row>
        <row r="57">
          <cell r="X57">
            <v>49039</v>
          </cell>
          <cell r="Y57">
            <v>639575.1</v>
          </cell>
        </row>
        <row r="62">
          <cell r="X62">
            <v>1638</v>
          </cell>
          <cell r="Y62">
            <v>3938.4700000000003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435</v>
          </cell>
          <cell r="Y95">
            <v>39865.120000000003</v>
          </cell>
        </row>
      </sheetData>
      <sheetData sheetId="50">
        <row r="41">
          <cell r="X41">
            <v>0</v>
          </cell>
          <cell r="Y41">
            <v>0</v>
          </cell>
        </row>
        <row r="43">
          <cell r="X43">
            <v>6103</v>
          </cell>
          <cell r="Y43">
            <v>57814.51</v>
          </cell>
        </row>
        <row r="48">
          <cell r="X48">
            <v>0</v>
          </cell>
          <cell r="Y48">
            <v>0</v>
          </cell>
        </row>
        <row r="49">
          <cell r="X49">
            <v>42446</v>
          </cell>
          <cell r="Y49">
            <v>86151.08</v>
          </cell>
        </row>
        <row r="50">
          <cell r="X50">
            <v>0</v>
          </cell>
          <cell r="Y50">
            <v>0</v>
          </cell>
        </row>
        <row r="52">
          <cell r="X52">
            <v>40</v>
          </cell>
          <cell r="Y52">
            <v>504.34</v>
          </cell>
        </row>
        <row r="56">
          <cell r="X56">
            <v>10002</v>
          </cell>
          <cell r="Y56">
            <v>42897.58</v>
          </cell>
        </row>
        <row r="57">
          <cell r="X57">
            <v>11228</v>
          </cell>
          <cell r="Y57">
            <v>153709.54000000004</v>
          </cell>
        </row>
        <row r="62">
          <cell r="X62">
            <v>1014</v>
          </cell>
          <cell r="Y62">
            <v>3355.55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216</v>
          </cell>
          <cell r="Y95">
            <v>17740.740000000002</v>
          </cell>
        </row>
      </sheetData>
      <sheetData sheetId="51">
        <row r="41">
          <cell r="X41">
            <v>0</v>
          </cell>
          <cell r="Y41">
            <v>0</v>
          </cell>
        </row>
        <row r="43">
          <cell r="X43">
            <v>49525</v>
          </cell>
          <cell r="Y43">
            <v>296251.23</v>
          </cell>
        </row>
        <row r="48">
          <cell r="X48">
            <v>8301</v>
          </cell>
          <cell r="Y48">
            <v>47059.820000000007</v>
          </cell>
        </row>
        <row r="49">
          <cell r="X49">
            <v>111438</v>
          </cell>
          <cell r="Y49">
            <v>263456.26999999996</v>
          </cell>
        </row>
        <row r="50">
          <cell r="X50">
            <v>5423</v>
          </cell>
          <cell r="Y50">
            <v>19264.78</v>
          </cell>
        </row>
        <row r="52">
          <cell r="X52">
            <v>5720</v>
          </cell>
          <cell r="Y52">
            <v>66815.540000000008</v>
          </cell>
        </row>
        <row r="56">
          <cell r="X56">
            <v>8971</v>
          </cell>
          <cell r="Y56">
            <v>42465.439999999995</v>
          </cell>
        </row>
        <row r="57">
          <cell r="X57">
            <v>53064</v>
          </cell>
          <cell r="Y57">
            <v>702907.75999999978</v>
          </cell>
        </row>
        <row r="62">
          <cell r="X62">
            <v>5215</v>
          </cell>
          <cell r="Y62">
            <v>22524.85</v>
          </cell>
        </row>
        <row r="74">
          <cell r="X74">
            <v>879</v>
          </cell>
          <cell r="Y74">
            <v>3673.06</v>
          </cell>
        </row>
        <row r="78">
          <cell r="X78">
            <v>5532</v>
          </cell>
          <cell r="Y78">
            <v>1091636.2</v>
          </cell>
        </row>
        <row r="95">
          <cell r="X95">
            <v>873</v>
          </cell>
          <cell r="Y95">
            <v>61844</v>
          </cell>
        </row>
      </sheetData>
      <sheetData sheetId="52">
        <row r="41">
          <cell r="X41">
            <v>1950</v>
          </cell>
          <cell r="Y41">
            <v>54848.39</v>
          </cell>
        </row>
        <row r="43">
          <cell r="X43">
            <v>6132</v>
          </cell>
          <cell r="Y43">
            <v>61397.159999999996</v>
          </cell>
        </row>
        <row r="48">
          <cell r="X48">
            <v>0</v>
          </cell>
          <cell r="Y48">
            <v>0</v>
          </cell>
        </row>
        <row r="49">
          <cell r="X49">
            <v>27840</v>
          </cell>
          <cell r="Y49">
            <v>50161.230000000018</v>
          </cell>
        </row>
        <row r="50">
          <cell r="X50">
            <v>928</v>
          </cell>
          <cell r="Y50">
            <v>3167.93</v>
          </cell>
        </row>
        <row r="52">
          <cell r="X52">
            <v>1057</v>
          </cell>
          <cell r="Y52">
            <v>11145.54</v>
          </cell>
        </row>
        <row r="56">
          <cell r="X56">
            <v>694</v>
          </cell>
          <cell r="Y56">
            <v>2768.84</v>
          </cell>
        </row>
        <row r="57">
          <cell r="X57">
            <v>12901</v>
          </cell>
          <cell r="Y57">
            <v>148365.16999999998</v>
          </cell>
        </row>
        <row r="62">
          <cell r="X62">
            <v>0</v>
          </cell>
          <cell r="Y62">
            <v>0</v>
          </cell>
        </row>
        <row r="74">
          <cell r="X74">
            <v>173</v>
          </cell>
          <cell r="Y74">
            <v>722.86</v>
          </cell>
        </row>
        <row r="78">
          <cell r="X78">
            <v>1100</v>
          </cell>
          <cell r="Y78">
            <v>167175.85</v>
          </cell>
        </row>
        <row r="95">
          <cell r="X95">
            <v>1055</v>
          </cell>
          <cell r="Y95">
            <v>72458</v>
          </cell>
        </row>
      </sheetData>
      <sheetData sheetId="53">
        <row r="41">
          <cell r="X41">
            <v>2130</v>
          </cell>
          <cell r="Y41">
            <v>32692.1</v>
          </cell>
        </row>
        <row r="43">
          <cell r="X43">
            <v>2950</v>
          </cell>
          <cell r="Y43">
            <v>29326.13</v>
          </cell>
        </row>
        <row r="48">
          <cell r="X48">
            <v>0</v>
          </cell>
          <cell r="Y48">
            <v>0</v>
          </cell>
        </row>
        <row r="49">
          <cell r="X49">
            <v>6138</v>
          </cell>
          <cell r="Y49">
            <v>44165.649999999994</v>
          </cell>
        </row>
        <row r="50">
          <cell r="X50">
            <v>332</v>
          </cell>
          <cell r="Y50">
            <v>1133.3499999999999</v>
          </cell>
        </row>
        <row r="52">
          <cell r="X52">
            <v>363</v>
          </cell>
          <cell r="Y52">
            <v>4065.11</v>
          </cell>
        </row>
        <row r="56">
          <cell r="X56">
            <v>515</v>
          </cell>
          <cell r="Y56">
            <v>2198.31</v>
          </cell>
        </row>
        <row r="57">
          <cell r="X57">
            <v>3292</v>
          </cell>
          <cell r="Y57">
            <v>77544.890000000029</v>
          </cell>
        </row>
        <row r="62">
          <cell r="X62">
            <v>0</v>
          </cell>
          <cell r="Y62">
            <v>0</v>
          </cell>
        </row>
        <row r="74">
          <cell r="X74">
            <v>61</v>
          </cell>
          <cell r="Y74">
            <v>262.38</v>
          </cell>
        </row>
        <row r="78">
          <cell r="X78">
            <v>363</v>
          </cell>
          <cell r="Y78">
            <v>57462.21</v>
          </cell>
        </row>
        <row r="95">
          <cell r="X95">
            <v>141</v>
          </cell>
          <cell r="Y95">
            <v>9928</v>
          </cell>
        </row>
      </sheetData>
      <sheetData sheetId="54">
        <row r="41">
          <cell r="X41">
            <v>360</v>
          </cell>
          <cell r="Y41">
            <v>26597.15</v>
          </cell>
        </row>
        <row r="43">
          <cell r="X43">
            <v>2530</v>
          </cell>
          <cell r="Y43">
            <v>25167.420000000002</v>
          </cell>
        </row>
        <row r="48">
          <cell r="X48">
            <v>0</v>
          </cell>
          <cell r="Y48">
            <v>0</v>
          </cell>
        </row>
        <row r="49">
          <cell r="X49">
            <v>3622</v>
          </cell>
          <cell r="Y49">
            <v>37787.85</v>
          </cell>
        </row>
        <row r="50">
          <cell r="X50">
            <v>285</v>
          </cell>
          <cell r="Y50">
            <v>972.91</v>
          </cell>
        </row>
        <row r="52">
          <cell r="X52">
            <v>292</v>
          </cell>
          <cell r="Y52">
            <v>3431.84</v>
          </cell>
        </row>
        <row r="56">
          <cell r="X56">
            <v>44</v>
          </cell>
          <cell r="Y56">
            <v>188.71</v>
          </cell>
        </row>
        <row r="57">
          <cell r="X57">
            <v>1766</v>
          </cell>
          <cell r="Y57">
            <v>59606.48</v>
          </cell>
        </row>
        <row r="62">
          <cell r="X62">
            <v>0</v>
          </cell>
          <cell r="Y62">
            <v>0</v>
          </cell>
        </row>
        <row r="74">
          <cell r="X74">
            <v>55</v>
          </cell>
          <cell r="Y74">
            <v>221.85999999999999</v>
          </cell>
        </row>
        <row r="78">
          <cell r="X78">
            <v>390</v>
          </cell>
          <cell r="Y78">
            <v>59912.98</v>
          </cell>
        </row>
        <row r="95">
          <cell r="X95">
            <v>236</v>
          </cell>
          <cell r="Y95">
            <v>16455</v>
          </cell>
        </row>
      </sheetData>
      <sheetData sheetId="55">
        <row r="41">
          <cell r="X41">
            <v>737</v>
          </cell>
          <cell r="Y41">
            <v>34717.97</v>
          </cell>
        </row>
        <row r="43">
          <cell r="X43">
            <v>3526</v>
          </cell>
          <cell r="Y43">
            <v>35435.25</v>
          </cell>
        </row>
        <row r="48">
          <cell r="X48">
            <v>0</v>
          </cell>
          <cell r="Y48">
            <v>0</v>
          </cell>
        </row>
        <row r="49">
          <cell r="X49">
            <v>11132</v>
          </cell>
          <cell r="Y49">
            <v>14685.899999999998</v>
          </cell>
        </row>
        <row r="50">
          <cell r="X50">
            <v>491</v>
          </cell>
          <cell r="Y50">
            <v>1676.14</v>
          </cell>
        </row>
        <row r="52">
          <cell r="X52">
            <v>536</v>
          </cell>
          <cell r="Y52">
            <v>6299.54</v>
          </cell>
        </row>
        <row r="56">
          <cell r="X56">
            <v>340</v>
          </cell>
          <cell r="Y56">
            <v>1437.3799999999999</v>
          </cell>
        </row>
        <row r="57">
          <cell r="X57">
            <v>5442</v>
          </cell>
          <cell r="Y57">
            <v>51306.090000000004</v>
          </cell>
        </row>
        <row r="62">
          <cell r="X62">
            <v>0</v>
          </cell>
          <cell r="Y62">
            <v>0</v>
          </cell>
        </row>
        <row r="74">
          <cell r="X74">
            <v>89</v>
          </cell>
          <cell r="Y74">
            <v>370.18</v>
          </cell>
        </row>
        <row r="78">
          <cell r="X78">
            <v>601</v>
          </cell>
          <cell r="Y78">
            <v>80671.88</v>
          </cell>
        </row>
        <row r="95">
          <cell r="X95">
            <v>277</v>
          </cell>
          <cell r="Y95">
            <v>19165</v>
          </cell>
        </row>
      </sheetData>
      <sheetData sheetId="56">
        <row r="41">
          <cell r="X41">
            <v>482</v>
          </cell>
          <cell r="Y41">
            <v>18345.060000000001</v>
          </cell>
        </row>
        <row r="43">
          <cell r="X43">
            <v>1712</v>
          </cell>
          <cell r="Y43">
            <v>17045.580000000002</v>
          </cell>
        </row>
        <row r="48">
          <cell r="X48">
            <v>0</v>
          </cell>
          <cell r="Y48">
            <v>0</v>
          </cell>
        </row>
        <row r="49">
          <cell r="X49">
            <v>4242</v>
          </cell>
          <cell r="Y49">
            <v>24311.46</v>
          </cell>
        </row>
        <row r="50">
          <cell r="X50">
            <v>152</v>
          </cell>
          <cell r="Y50">
            <v>518.89</v>
          </cell>
        </row>
        <row r="52">
          <cell r="X52">
            <v>140</v>
          </cell>
          <cell r="Y52">
            <v>1645.4</v>
          </cell>
        </row>
        <row r="56">
          <cell r="X56">
            <v>12</v>
          </cell>
          <cell r="Y56">
            <v>51.47</v>
          </cell>
        </row>
        <row r="57">
          <cell r="X57">
            <v>2501</v>
          </cell>
          <cell r="Y57">
            <v>47452.070000000007</v>
          </cell>
        </row>
        <row r="62">
          <cell r="X62">
            <v>0</v>
          </cell>
          <cell r="Y62">
            <v>0</v>
          </cell>
        </row>
        <row r="74">
          <cell r="X74">
            <v>16</v>
          </cell>
          <cell r="Y74">
            <v>75.550000000000011</v>
          </cell>
        </row>
        <row r="78">
          <cell r="X78">
            <v>316</v>
          </cell>
          <cell r="Y78">
            <v>41837.75</v>
          </cell>
        </row>
        <row r="95">
          <cell r="X95">
            <v>175</v>
          </cell>
          <cell r="Y95">
            <v>12476</v>
          </cell>
        </row>
      </sheetData>
      <sheetData sheetId="57">
        <row r="41">
          <cell r="X41">
            <v>3038</v>
          </cell>
          <cell r="Y41">
            <v>154845.58000000002</v>
          </cell>
        </row>
        <row r="43">
          <cell r="X43">
            <v>16624</v>
          </cell>
          <cell r="Y43">
            <v>136861.93</v>
          </cell>
        </row>
        <row r="48">
          <cell r="X48">
            <v>0</v>
          </cell>
          <cell r="Y48">
            <v>0</v>
          </cell>
        </row>
        <row r="49">
          <cell r="X49">
            <v>42898</v>
          </cell>
          <cell r="Y49">
            <v>53746.600000000006</v>
          </cell>
        </row>
        <row r="50">
          <cell r="X50">
            <v>1870</v>
          </cell>
          <cell r="Y50">
            <v>6653.96</v>
          </cell>
        </row>
        <row r="52">
          <cell r="X52">
            <v>1777</v>
          </cell>
          <cell r="Y52">
            <v>19152.84</v>
          </cell>
        </row>
        <row r="56">
          <cell r="X56">
            <v>2281</v>
          </cell>
          <cell r="Y56">
            <v>9406.5999999999985</v>
          </cell>
        </row>
        <row r="57">
          <cell r="X57">
            <v>25685</v>
          </cell>
          <cell r="Y57">
            <v>254726.73999999996</v>
          </cell>
        </row>
        <row r="62">
          <cell r="X62">
            <v>833</v>
          </cell>
          <cell r="Y62">
            <v>2652.36</v>
          </cell>
        </row>
        <row r="74">
          <cell r="X74">
            <v>283</v>
          </cell>
          <cell r="Y74">
            <v>1176.33</v>
          </cell>
        </row>
        <row r="78">
          <cell r="X78">
            <v>1581</v>
          </cell>
          <cell r="Y78">
            <v>294949.65999999997</v>
          </cell>
        </row>
        <row r="95">
          <cell r="X95">
            <v>485</v>
          </cell>
          <cell r="Y95">
            <v>34872</v>
          </cell>
        </row>
      </sheetData>
      <sheetData sheetId="58">
        <row r="41">
          <cell r="X41">
            <v>0</v>
          </cell>
          <cell r="Y41">
            <v>0</v>
          </cell>
        </row>
        <row r="43">
          <cell r="X43">
            <v>2875</v>
          </cell>
          <cell r="Y43">
            <v>29155.899999999998</v>
          </cell>
        </row>
        <row r="48">
          <cell r="X48">
            <v>0</v>
          </cell>
          <cell r="Y48">
            <v>0</v>
          </cell>
        </row>
        <row r="49">
          <cell r="X49">
            <v>5975</v>
          </cell>
          <cell r="Y49">
            <v>10785.21</v>
          </cell>
        </row>
        <row r="50">
          <cell r="X50">
            <v>603</v>
          </cell>
          <cell r="Y50">
            <v>2058.4699999999998</v>
          </cell>
        </row>
        <row r="52">
          <cell r="X52">
            <v>371</v>
          </cell>
          <cell r="Y52">
            <v>4350.96</v>
          </cell>
        </row>
        <row r="56">
          <cell r="X56">
            <v>305</v>
          </cell>
          <cell r="Y56">
            <v>1308.1099999999999</v>
          </cell>
        </row>
        <row r="57">
          <cell r="X57">
            <v>3900</v>
          </cell>
          <cell r="Y57">
            <v>37617.560000000005</v>
          </cell>
        </row>
        <row r="62">
          <cell r="X62">
            <v>289</v>
          </cell>
          <cell r="Y62">
            <v>975.47</v>
          </cell>
        </row>
        <row r="74">
          <cell r="X74">
            <v>85</v>
          </cell>
          <cell r="Y74">
            <v>346.41</v>
          </cell>
        </row>
        <row r="78">
          <cell r="X78">
            <v>535</v>
          </cell>
          <cell r="Y78">
            <v>91279.71</v>
          </cell>
        </row>
        <row r="95">
          <cell r="X95">
            <v>518</v>
          </cell>
          <cell r="Y95">
            <v>37676</v>
          </cell>
        </row>
      </sheetData>
      <sheetData sheetId="59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1012</v>
          </cell>
          <cell r="Y49">
            <v>13625.410000000002</v>
          </cell>
        </row>
        <row r="50">
          <cell r="X50">
            <v>188</v>
          </cell>
          <cell r="Y50">
            <v>641.78</v>
          </cell>
        </row>
        <row r="52">
          <cell r="X52">
            <v>160</v>
          </cell>
          <cell r="Y52">
            <v>1880.46</v>
          </cell>
        </row>
        <row r="56">
          <cell r="X56">
            <v>0</v>
          </cell>
          <cell r="Y56">
            <v>0</v>
          </cell>
        </row>
        <row r="57">
          <cell r="X57">
            <v>1031</v>
          </cell>
          <cell r="Y57">
            <v>21067.699999999993</v>
          </cell>
        </row>
        <row r="62">
          <cell r="X62">
            <v>143</v>
          </cell>
          <cell r="Y62">
            <v>587.48</v>
          </cell>
        </row>
        <row r="74">
          <cell r="X74">
            <v>23</v>
          </cell>
          <cell r="Y74">
            <v>90.29</v>
          </cell>
        </row>
        <row r="78">
          <cell r="X78">
            <v>10</v>
          </cell>
          <cell r="Y78">
            <v>1054.46</v>
          </cell>
        </row>
        <row r="95">
          <cell r="X95">
            <v>0</v>
          </cell>
          <cell r="Y95">
            <v>0</v>
          </cell>
        </row>
      </sheetData>
      <sheetData sheetId="60">
        <row r="41">
          <cell r="X41">
            <v>0</v>
          </cell>
          <cell r="Y41">
            <v>0</v>
          </cell>
        </row>
        <row r="43">
          <cell r="X43">
            <v>9007</v>
          </cell>
          <cell r="Y43">
            <v>91301.45</v>
          </cell>
        </row>
        <row r="48">
          <cell r="X48">
            <v>0</v>
          </cell>
          <cell r="Y48">
            <v>0</v>
          </cell>
        </row>
        <row r="49">
          <cell r="X49">
            <v>13697</v>
          </cell>
          <cell r="Y49">
            <v>5004.8700000000008</v>
          </cell>
        </row>
        <row r="50">
          <cell r="X50">
            <v>1730</v>
          </cell>
          <cell r="Y50">
            <v>5905.73</v>
          </cell>
        </row>
        <row r="52">
          <cell r="X52">
            <v>1262</v>
          </cell>
          <cell r="Y52">
            <v>14771.32</v>
          </cell>
        </row>
        <row r="56">
          <cell r="X56">
            <v>2073</v>
          </cell>
          <cell r="Y56">
            <v>8890.89</v>
          </cell>
        </row>
        <row r="57">
          <cell r="X57">
            <v>10368</v>
          </cell>
          <cell r="Y57">
            <v>48069.97</v>
          </cell>
        </row>
        <row r="62">
          <cell r="X62">
            <v>1100</v>
          </cell>
          <cell r="Y62">
            <v>3419.31</v>
          </cell>
        </row>
        <row r="74">
          <cell r="X74">
            <v>240</v>
          </cell>
          <cell r="Y74">
            <v>957.44999999999993</v>
          </cell>
        </row>
        <row r="78">
          <cell r="X78">
            <v>0</v>
          </cell>
          <cell r="Y78">
            <v>0</v>
          </cell>
        </row>
        <row r="95">
          <cell r="X95">
            <v>596</v>
          </cell>
          <cell r="Y95">
            <v>43141</v>
          </cell>
        </row>
      </sheetData>
      <sheetData sheetId="61">
        <row r="41">
          <cell r="X41">
            <v>1347</v>
          </cell>
          <cell r="Y41">
            <v>24826.11</v>
          </cell>
        </row>
        <row r="43">
          <cell r="X43">
            <v>2539</v>
          </cell>
          <cell r="Y43">
            <v>26222.36</v>
          </cell>
        </row>
        <row r="48">
          <cell r="X48">
            <v>0</v>
          </cell>
          <cell r="Y48">
            <v>0</v>
          </cell>
        </row>
        <row r="49">
          <cell r="X49">
            <v>12040</v>
          </cell>
          <cell r="Y49">
            <v>92994.32</v>
          </cell>
        </row>
        <row r="50">
          <cell r="X50">
            <v>409</v>
          </cell>
          <cell r="Y50">
            <v>1396.21</v>
          </cell>
        </row>
        <row r="52">
          <cell r="X52">
            <v>456</v>
          </cell>
          <cell r="Y52">
            <v>5566.46</v>
          </cell>
        </row>
        <row r="56">
          <cell r="X56">
            <v>500</v>
          </cell>
          <cell r="Y56">
            <v>2227.34</v>
          </cell>
        </row>
        <row r="57">
          <cell r="X57">
            <v>6518</v>
          </cell>
          <cell r="Y57">
            <v>140184.79999999999</v>
          </cell>
        </row>
        <row r="62">
          <cell r="X62">
            <v>0</v>
          </cell>
          <cell r="Y62">
            <v>0</v>
          </cell>
        </row>
        <row r="74">
          <cell r="X74">
            <v>77</v>
          </cell>
          <cell r="Y74">
            <v>308.64</v>
          </cell>
        </row>
        <row r="78">
          <cell r="X78">
            <v>914</v>
          </cell>
          <cell r="Y78">
            <v>114307.01000000001</v>
          </cell>
        </row>
        <row r="95">
          <cell r="X95">
            <v>225</v>
          </cell>
          <cell r="Y95">
            <v>14975</v>
          </cell>
        </row>
      </sheetData>
      <sheetData sheetId="62">
        <row r="41">
          <cell r="X41">
            <v>542</v>
          </cell>
          <cell r="Y41">
            <v>15880.96</v>
          </cell>
        </row>
        <row r="43">
          <cell r="X43">
            <v>1351</v>
          </cell>
          <cell r="Y43">
            <v>13425.13</v>
          </cell>
        </row>
        <row r="48">
          <cell r="X48">
            <v>0</v>
          </cell>
          <cell r="Y48">
            <v>0</v>
          </cell>
        </row>
        <row r="49">
          <cell r="X49">
            <v>2462</v>
          </cell>
          <cell r="Y49">
            <v>59942.719999999994</v>
          </cell>
        </row>
        <row r="50">
          <cell r="X50">
            <v>230</v>
          </cell>
          <cell r="Y50">
            <v>785.16</v>
          </cell>
        </row>
        <row r="52">
          <cell r="X52">
            <v>188</v>
          </cell>
          <cell r="Y52">
            <v>2013.04</v>
          </cell>
        </row>
        <row r="56">
          <cell r="X56">
            <v>365</v>
          </cell>
          <cell r="Y56">
            <v>1565.45</v>
          </cell>
        </row>
        <row r="57">
          <cell r="X57">
            <v>1419</v>
          </cell>
          <cell r="Y57">
            <v>134751.97</v>
          </cell>
        </row>
        <row r="62">
          <cell r="X62">
            <v>0</v>
          </cell>
          <cell r="Y62">
            <v>0</v>
          </cell>
        </row>
        <row r="74">
          <cell r="X74">
            <v>37</v>
          </cell>
          <cell r="Y74">
            <v>149.07</v>
          </cell>
        </row>
        <row r="78">
          <cell r="X78">
            <v>315</v>
          </cell>
          <cell r="Y78">
            <v>46671.54</v>
          </cell>
        </row>
        <row r="95">
          <cell r="X95">
            <v>167</v>
          </cell>
          <cell r="Y95">
            <v>11102</v>
          </cell>
        </row>
      </sheetData>
      <sheetData sheetId="63">
        <row r="41">
          <cell r="X41">
            <v>0</v>
          </cell>
          <cell r="Y41">
            <v>0</v>
          </cell>
        </row>
        <row r="43">
          <cell r="X43">
            <v>116</v>
          </cell>
          <cell r="Y43">
            <v>1184.68</v>
          </cell>
        </row>
        <row r="48">
          <cell r="X48">
            <v>0</v>
          </cell>
          <cell r="Y48">
            <v>0</v>
          </cell>
        </row>
        <row r="49">
          <cell r="X49">
            <v>1308</v>
          </cell>
          <cell r="Y49">
            <v>24196.250000000004</v>
          </cell>
        </row>
        <row r="50">
          <cell r="X50">
            <v>43</v>
          </cell>
          <cell r="Y50">
            <v>146.79</v>
          </cell>
        </row>
        <row r="52">
          <cell r="X52">
            <v>44</v>
          </cell>
          <cell r="Y52">
            <v>557.1</v>
          </cell>
        </row>
        <row r="56">
          <cell r="X56">
            <v>0</v>
          </cell>
          <cell r="Y56">
            <v>0</v>
          </cell>
        </row>
        <row r="57">
          <cell r="X57">
            <v>589</v>
          </cell>
          <cell r="Y57">
            <v>35318.47</v>
          </cell>
        </row>
        <row r="62">
          <cell r="X62">
            <v>0</v>
          </cell>
          <cell r="Y62">
            <v>0</v>
          </cell>
        </row>
        <row r="74">
          <cell r="X74">
            <v>5</v>
          </cell>
          <cell r="Y74">
            <v>17.510000000000002</v>
          </cell>
        </row>
        <row r="78">
          <cell r="X78">
            <v>40</v>
          </cell>
          <cell r="Y78">
            <v>21829.949999999997</v>
          </cell>
        </row>
        <row r="95">
          <cell r="X95">
            <v>29</v>
          </cell>
          <cell r="Y95">
            <v>3587</v>
          </cell>
        </row>
      </sheetData>
      <sheetData sheetId="64">
        <row r="41">
          <cell r="X41">
            <v>1238</v>
          </cell>
          <cell r="Y41">
            <v>28797.47</v>
          </cell>
        </row>
        <row r="43">
          <cell r="X43">
            <v>2232</v>
          </cell>
          <cell r="Y43">
            <v>23040.26</v>
          </cell>
        </row>
        <row r="48">
          <cell r="X48">
            <v>0</v>
          </cell>
          <cell r="Y48">
            <v>0</v>
          </cell>
        </row>
        <row r="49">
          <cell r="X49">
            <v>4137</v>
          </cell>
          <cell r="Y49">
            <v>99502.099999999991</v>
          </cell>
        </row>
        <row r="50">
          <cell r="X50">
            <v>162</v>
          </cell>
          <cell r="Y50">
            <v>553.02</v>
          </cell>
        </row>
        <row r="52">
          <cell r="X52">
            <v>172</v>
          </cell>
          <cell r="Y52">
            <v>2099.6299999999997</v>
          </cell>
        </row>
        <row r="56">
          <cell r="X56">
            <v>722</v>
          </cell>
          <cell r="Y56">
            <v>3214.4100000000003</v>
          </cell>
        </row>
        <row r="57">
          <cell r="X57">
            <v>4504</v>
          </cell>
          <cell r="Y57">
            <v>105461.03000000001</v>
          </cell>
        </row>
        <row r="62">
          <cell r="X62">
            <v>0</v>
          </cell>
          <cell r="Y62">
            <v>0</v>
          </cell>
        </row>
        <row r="74">
          <cell r="X74">
            <v>29</v>
          </cell>
          <cell r="Y74">
            <v>111.30000000000001</v>
          </cell>
        </row>
        <row r="78">
          <cell r="X78">
            <v>441</v>
          </cell>
          <cell r="Y78">
            <v>89363.94</v>
          </cell>
        </row>
        <row r="95">
          <cell r="X95">
            <v>152</v>
          </cell>
          <cell r="Y95">
            <v>10487</v>
          </cell>
        </row>
      </sheetData>
      <sheetData sheetId="65">
        <row r="41">
          <cell r="X41">
            <v>610</v>
          </cell>
          <cell r="Y41">
            <v>25964.76</v>
          </cell>
        </row>
        <row r="43">
          <cell r="X43">
            <v>2332</v>
          </cell>
          <cell r="Y43">
            <v>24025.45</v>
          </cell>
        </row>
        <row r="48">
          <cell r="X48">
            <v>0</v>
          </cell>
          <cell r="Y48">
            <v>0</v>
          </cell>
        </row>
        <row r="49">
          <cell r="X49">
            <v>2764</v>
          </cell>
          <cell r="Y49">
            <v>111449.84</v>
          </cell>
        </row>
        <row r="50">
          <cell r="X50">
            <v>266</v>
          </cell>
          <cell r="Y50">
            <v>908.05</v>
          </cell>
        </row>
        <row r="52">
          <cell r="X52">
            <v>279</v>
          </cell>
          <cell r="Y52">
            <v>3405.8</v>
          </cell>
        </row>
        <row r="56">
          <cell r="X56">
            <v>75</v>
          </cell>
          <cell r="Y56">
            <v>339.41999999999996</v>
          </cell>
        </row>
        <row r="57">
          <cell r="X57">
            <v>1888</v>
          </cell>
          <cell r="Y57">
            <v>119070.80999999998</v>
          </cell>
        </row>
        <row r="62">
          <cell r="X62">
            <v>0</v>
          </cell>
          <cell r="Y62">
            <v>0</v>
          </cell>
        </row>
        <row r="74">
          <cell r="X74">
            <v>5</v>
          </cell>
          <cell r="Y74">
            <v>37.03</v>
          </cell>
        </row>
        <row r="78">
          <cell r="X78">
            <v>433</v>
          </cell>
          <cell r="Y78">
            <v>59275.61</v>
          </cell>
        </row>
        <row r="95">
          <cell r="X95">
            <v>40</v>
          </cell>
          <cell r="Y95">
            <v>2521</v>
          </cell>
        </row>
      </sheetData>
      <sheetData sheetId="66">
        <row r="41">
          <cell r="X41">
            <v>528</v>
          </cell>
          <cell r="Y41">
            <v>25319.83</v>
          </cell>
        </row>
        <row r="43">
          <cell r="X43">
            <v>2410</v>
          </cell>
          <cell r="Y43">
            <v>24694.600000000002</v>
          </cell>
        </row>
        <row r="48">
          <cell r="X48">
            <v>0</v>
          </cell>
          <cell r="Y48">
            <v>0</v>
          </cell>
        </row>
        <row r="49">
          <cell r="X49">
            <v>3043</v>
          </cell>
          <cell r="Y49">
            <v>88526.09</v>
          </cell>
        </row>
        <row r="50">
          <cell r="X50">
            <v>214</v>
          </cell>
          <cell r="Y50">
            <v>730.54</v>
          </cell>
        </row>
        <row r="52">
          <cell r="X52">
            <v>222</v>
          </cell>
          <cell r="Y52">
            <v>2709.99</v>
          </cell>
        </row>
        <row r="56">
          <cell r="X56">
            <v>161</v>
          </cell>
          <cell r="Y56">
            <v>717.2</v>
          </cell>
        </row>
        <row r="57">
          <cell r="X57">
            <v>3081</v>
          </cell>
          <cell r="Y57">
            <v>118138.52</v>
          </cell>
        </row>
        <row r="62">
          <cell r="X62">
            <v>203</v>
          </cell>
          <cell r="Y62">
            <v>509.71999999999997</v>
          </cell>
        </row>
        <row r="74">
          <cell r="X74">
            <v>35</v>
          </cell>
          <cell r="Y74">
            <v>132.30000000000001</v>
          </cell>
        </row>
        <row r="78">
          <cell r="X78">
            <v>515</v>
          </cell>
          <cell r="Y78">
            <v>65910.510000000009</v>
          </cell>
        </row>
        <row r="95">
          <cell r="X95">
            <v>353</v>
          </cell>
          <cell r="Y95">
            <v>23324</v>
          </cell>
        </row>
      </sheetData>
      <sheetData sheetId="67">
        <row r="41">
          <cell r="X41">
            <v>313</v>
          </cell>
          <cell r="Y41">
            <v>11719.38</v>
          </cell>
        </row>
        <row r="43">
          <cell r="X43">
            <v>474</v>
          </cell>
          <cell r="Y43">
            <v>4686.88</v>
          </cell>
        </row>
        <row r="48">
          <cell r="X48">
            <v>0</v>
          </cell>
          <cell r="Y48">
            <v>0</v>
          </cell>
        </row>
        <row r="49">
          <cell r="X49">
            <v>845</v>
          </cell>
          <cell r="Y49">
            <v>37608.28</v>
          </cell>
        </row>
        <row r="50">
          <cell r="X50">
            <v>263</v>
          </cell>
          <cell r="Y50">
            <v>897.81</v>
          </cell>
        </row>
        <row r="52">
          <cell r="X52">
            <v>267</v>
          </cell>
          <cell r="Y52">
            <v>3259.31</v>
          </cell>
        </row>
        <row r="56">
          <cell r="X56">
            <v>626</v>
          </cell>
          <cell r="Y56">
            <v>2791.04</v>
          </cell>
        </row>
        <row r="57">
          <cell r="X57">
            <v>2345</v>
          </cell>
          <cell r="Y57">
            <v>66508.430000000008</v>
          </cell>
        </row>
        <row r="62">
          <cell r="X62">
            <v>0</v>
          </cell>
          <cell r="Y62">
            <v>0</v>
          </cell>
        </row>
        <row r="74">
          <cell r="X74">
            <v>46</v>
          </cell>
          <cell r="Y74">
            <v>170.82</v>
          </cell>
        </row>
        <row r="78">
          <cell r="X78">
            <v>225</v>
          </cell>
          <cell r="Y78">
            <v>70798.459999999992</v>
          </cell>
        </row>
        <row r="95">
          <cell r="X95">
            <v>38</v>
          </cell>
          <cell r="Y95">
            <v>2890</v>
          </cell>
        </row>
      </sheetData>
      <sheetData sheetId="68">
        <row r="41">
          <cell r="X41">
            <v>1224</v>
          </cell>
          <cell r="Y41">
            <v>18926.61</v>
          </cell>
        </row>
        <row r="43">
          <cell r="X43">
            <v>1437</v>
          </cell>
          <cell r="Y43">
            <v>14259.679999999998</v>
          </cell>
        </row>
        <row r="48">
          <cell r="X48">
            <v>0</v>
          </cell>
          <cell r="Y48">
            <v>0</v>
          </cell>
        </row>
        <row r="49">
          <cell r="X49">
            <v>2224</v>
          </cell>
          <cell r="Y49">
            <v>27610.95</v>
          </cell>
        </row>
        <row r="50">
          <cell r="X50">
            <v>81</v>
          </cell>
          <cell r="Y50">
            <v>276.51</v>
          </cell>
        </row>
        <row r="52">
          <cell r="X52">
            <v>76</v>
          </cell>
          <cell r="Y52">
            <v>893.22</v>
          </cell>
        </row>
        <row r="56">
          <cell r="X56">
            <v>163</v>
          </cell>
          <cell r="Y56">
            <v>700.1099999999999</v>
          </cell>
        </row>
        <row r="57">
          <cell r="X57">
            <v>2183</v>
          </cell>
          <cell r="Y57">
            <v>54294.140000000007</v>
          </cell>
        </row>
        <row r="62">
          <cell r="X62">
            <v>0</v>
          </cell>
          <cell r="Y62">
            <v>0</v>
          </cell>
        </row>
        <row r="74">
          <cell r="X74">
            <v>9</v>
          </cell>
          <cell r="Y74">
            <v>51.040000000000006</v>
          </cell>
        </row>
        <row r="78">
          <cell r="X78">
            <v>204</v>
          </cell>
          <cell r="Y78">
            <v>40206.050000000003</v>
          </cell>
        </row>
        <row r="95">
          <cell r="X95">
            <v>110</v>
          </cell>
          <cell r="Y95">
            <v>7522</v>
          </cell>
        </row>
      </sheetData>
      <sheetData sheetId="69">
        <row r="41">
          <cell r="X41">
            <v>0</v>
          </cell>
          <cell r="Y41">
            <v>0</v>
          </cell>
        </row>
        <row r="43">
          <cell r="X43">
            <v>0</v>
          </cell>
          <cell r="Y43">
            <v>0</v>
          </cell>
        </row>
        <row r="48">
          <cell r="X48">
            <v>0</v>
          </cell>
          <cell r="Y48">
            <v>0</v>
          </cell>
        </row>
        <row r="49">
          <cell r="X49">
            <v>0</v>
          </cell>
          <cell r="Y49">
            <v>0</v>
          </cell>
        </row>
        <row r="50">
          <cell r="X50">
            <v>0</v>
          </cell>
          <cell r="Y50">
            <v>0</v>
          </cell>
        </row>
        <row r="52">
          <cell r="X52">
            <v>0</v>
          </cell>
          <cell r="Y52">
            <v>0</v>
          </cell>
        </row>
        <row r="56">
          <cell r="X56">
            <v>0</v>
          </cell>
          <cell r="Y56">
            <v>0</v>
          </cell>
        </row>
        <row r="57">
          <cell r="X57">
            <v>0</v>
          </cell>
          <cell r="Y57">
            <v>0</v>
          </cell>
        </row>
        <row r="62">
          <cell r="X62">
            <v>0</v>
          </cell>
          <cell r="Y62">
            <v>0</v>
          </cell>
        </row>
        <row r="74">
          <cell r="X74">
            <v>0</v>
          </cell>
          <cell r="Y74">
            <v>0</v>
          </cell>
        </row>
        <row r="78">
          <cell r="X78">
            <v>0</v>
          </cell>
          <cell r="Y78">
            <v>0</v>
          </cell>
        </row>
        <row r="95">
          <cell r="X95">
            <v>0</v>
          </cell>
          <cell r="Y95">
            <v>0</v>
          </cell>
        </row>
      </sheetData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C782F-080E-4B78-98E9-B299AEC97FAF}">
  <sheetPr>
    <pageSetUpPr fitToPage="1"/>
  </sheetPr>
  <dimension ref="A1:AC77"/>
  <sheetViews>
    <sheetView tabSelected="1" view="pageBreakPreview" zoomScale="90" zoomScaleNormal="85" zoomScaleSheetLayoutView="90" workbookViewId="0">
      <pane xSplit="3" ySplit="14" topLeftCell="R45" activePane="bottomRight" state="frozen"/>
      <selection pane="topRight" activeCell="D1" sqref="D1"/>
      <selection pane="bottomLeft" activeCell="A8" sqref="A8"/>
      <selection pane="bottomRight" activeCell="Y5" sqref="Y5"/>
    </sheetView>
  </sheetViews>
  <sheetFormatPr defaultColWidth="9.140625" defaultRowHeight="15" x14ac:dyDescent="0.25"/>
  <cols>
    <col min="1" max="1" width="4.140625" style="3" customWidth="1"/>
    <col min="2" max="2" width="9.5703125" style="2" customWidth="1"/>
    <col min="3" max="3" width="74.140625" style="2" customWidth="1"/>
    <col min="4" max="4" width="21" style="3" customWidth="1"/>
    <col min="5" max="7" width="14.42578125" style="3" customWidth="1"/>
    <col min="8" max="8" width="12.85546875" style="3" customWidth="1"/>
    <col min="9" max="9" width="14.140625" style="3" customWidth="1"/>
    <col min="10" max="10" width="15.140625" style="3" customWidth="1"/>
    <col min="11" max="11" width="15.5703125" style="3" customWidth="1"/>
    <col min="12" max="12" width="12.85546875" style="3" customWidth="1"/>
    <col min="13" max="13" width="13.5703125" style="3" customWidth="1"/>
    <col min="14" max="16" width="14" style="3" customWidth="1"/>
    <col min="17" max="19" width="14.7109375" style="3" customWidth="1"/>
    <col min="20" max="20" width="14.28515625" style="3" customWidth="1"/>
    <col min="21" max="21" width="15.42578125" style="3" customWidth="1"/>
    <col min="22" max="22" width="13" style="3" customWidth="1"/>
    <col min="23" max="23" width="16.140625" style="3" customWidth="1"/>
    <col min="24" max="24" width="17.28515625" style="3" customWidth="1"/>
    <col min="25" max="25" width="13.7109375" style="3" customWidth="1"/>
    <col min="26" max="26" width="19.140625" style="4" customWidth="1"/>
    <col min="27" max="27" width="12.5703125" style="3" customWidth="1"/>
    <col min="28" max="28" width="18.42578125" style="3" customWidth="1"/>
    <col min="29" max="29" width="23.140625" style="4" customWidth="1"/>
    <col min="30" max="16384" width="9.140625" style="3"/>
  </cols>
  <sheetData>
    <row r="1" spans="1:29" s="9" customFormat="1" ht="72" customHeight="1" x14ac:dyDescent="0.25">
      <c r="B1" s="7"/>
      <c r="C1" s="7"/>
      <c r="W1" s="107" t="s">
        <v>138</v>
      </c>
      <c r="X1" s="107"/>
      <c r="Z1" s="10"/>
      <c r="AB1" s="97" t="str">
        <f>W1</f>
        <v>Приложение № 1 к протоколу заседания Комиссии по разработке ТП ОМС в Камчатском крае страхованию от 28.01.2026 года № 1/2026</v>
      </c>
      <c r="AC1" s="97"/>
    </row>
    <row r="2" spans="1:29" ht="15" customHeight="1" x14ac:dyDescent="0.25">
      <c r="H2" s="12"/>
    </row>
    <row r="3" spans="1:29" x14ac:dyDescent="0.25">
      <c r="H3" s="12"/>
    </row>
    <row r="4" spans="1:29" x14ac:dyDescent="0.25">
      <c r="H4" s="12"/>
    </row>
    <row r="5" spans="1:29" x14ac:dyDescent="0.25">
      <c r="H5" s="12"/>
    </row>
    <row r="6" spans="1:29" ht="18.75" x14ac:dyDescent="0.3">
      <c r="D6" s="8" t="s">
        <v>125</v>
      </c>
      <c r="H6" s="12"/>
    </row>
    <row r="7" spans="1:29" x14ac:dyDescent="0.25">
      <c r="H7" s="12"/>
    </row>
    <row r="8" spans="1:29" x14ac:dyDescent="0.25">
      <c r="H8" s="12"/>
    </row>
    <row r="9" spans="1:29" x14ac:dyDescent="0.25">
      <c r="X9" s="5"/>
    </row>
    <row r="10" spans="1:29" ht="15.75" thickBot="1" x14ac:dyDescent="0.3"/>
    <row r="11" spans="1:29" ht="12.75" customHeight="1" x14ac:dyDescent="0.25">
      <c r="A11" s="69" t="s">
        <v>0</v>
      </c>
      <c r="B11" s="72"/>
      <c r="C11" s="75" t="s">
        <v>1</v>
      </c>
      <c r="D11" s="78" t="s">
        <v>2</v>
      </c>
      <c r="E11" s="79"/>
      <c r="F11" s="84" t="s">
        <v>3</v>
      </c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6"/>
      <c r="Y11" s="103" t="s">
        <v>4</v>
      </c>
      <c r="Z11" s="104"/>
      <c r="AA11" s="78" t="s">
        <v>5</v>
      </c>
      <c r="AB11" s="79"/>
      <c r="AC11" s="98" t="s">
        <v>6</v>
      </c>
    </row>
    <row r="12" spans="1:29" ht="47.25" customHeight="1" x14ac:dyDescent="0.25">
      <c r="A12" s="70"/>
      <c r="B12" s="73"/>
      <c r="C12" s="76"/>
      <c r="D12" s="80"/>
      <c r="E12" s="81"/>
      <c r="F12" s="89" t="s">
        <v>7</v>
      </c>
      <c r="G12" s="90"/>
      <c r="H12" s="93" t="s">
        <v>18</v>
      </c>
      <c r="I12" s="94"/>
      <c r="J12" s="101" t="s">
        <v>8</v>
      </c>
      <c r="K12" s="90"/>
      <c r="L12" s="101" t="s">
        <v>9</v>
      </c>
      <c r="M12" s="90"/>
      <c r="N12" s="101" t="s">
        <v>10</v>
      </c>
      <c r="O12" s="90"/>
      <c r="P12" s="101" t="s">
        <v>11</v>
      </c>
      <c r="Q12" s="90"/>
      <c r="R12" s="101" t="s">
        <v>12</v>
      </c>
      <c r="S12" s="90"/>
      <c r="T12" s="101" t="s">
        <v>13</v>
      </c>
      <c r="U12" s="90"/>
      <c r="V12" s="101" t="s">
        <v>14</v>
      </c>
      <c r="W12" s="90"/>
      <c r="X12" s="87" t="s">
        <v>15</v>
      </c>
      <c r="Y12" s="105" t="s">
        <v>16</v>
      </c>
      <c r="Z12" s="106"/>
      <c r="AA12" s="80" t="s">
        <v>17</v>
      </c>
      <c r="AB12" s="81"/>
      <c r="AC12" s="99"/>
    </row>
    <row r="13" spans="1:29" ht="69.75" customHeight="1" x14ac:dyDescent="0.25">
      <c r="A13" s="71"/>
      <c r="B13" s="74"/>
      <c r="C13" s="77"/>
      <c r="D13" s="82"/>
      <c r="E13" s="83"/>
      <c r="F13" s="91"/>
      <c r="G13" s="92"/>
      <c r="H13" s="95"/>
      <c r="I13" s="96"/>
      <c r="J13" s="102"/>
      <c r="K13" s="92"/>
      <c r="L13" s="102"/>
      <c r="M13" s="92"/>
      <c r="N13" s="102"/>
      <c r="O13" s="92"/>
      <c r="P13" s="102"/>
      <c r="Q13" s="92"/>
      <c r="R13" s="102"/>
      <c r="S13" s="92"/>
      <c r="T13" s="102"/>
      <c r="U13" s="92"/>
      <c r="V13" s="102"/>
      <c r="W13" s="92"/>
      <c r="X13" s="88"/>
      <c r="Y13" s="82"/>
      <c r="Z13" s="83"/>
      <c r="AA13" s="82"/>
      <c r="AB13" s="83"/>
      <c r="AC13" s="100"/>
    </row>
    <row r="14" spans="1:29" s="6" customFormat="1" ht="45.75" customHeight="1" x14ac:dyDescent="0.25">
      <c r="A14" s="32"/>
      <c r="B14" s="13"/>
      <c r="C14" s="33"/>
      <c r="D14" s="26" t="s">
        <v>19</v>
      </c>
      <c r="E14" s="27" t="s">
        <v>20</v>
      </c>
      <c r="F14" s="44" t="s">
        <v>21</v>
      </c>
      <c r="G14" s="18" t="s">
        <v>20</v>
      </c>
      <c r="H14" s="19" t="s">
        <v>21</v>
      </c>
      <c r="I14" s="20" t="s">
        <v>20</v>
      </c>
      <c r="J14" s="19" t="s">
        <v>21</v>
      </c>
      <c r="K14" s="20" t="s">
        <v>20</v>
      </c>
      <c r="L14" s="19" t="s">
        <v>21</v>
      </c>
      <c r="M14" s="20" t="s">
        <v>20</v>
      </c>
      <c r="N14" s="19" t="s">
        <v>21</v>
      </c>
      <c r="O14" s="20" t="s">
        <v>20</v>
      </c>
      <c r="P14" s="19" t="s">
        <v>21</v>
      </c>
      <c r="Q14" s="20" t="s">
        <v>20</v>
      </c>
      <c r="R14" s="19" t="s">
        <v>21</v>
      </c>
      <c r="S14" s="20" t="s">
        <v>20</v>
      </c>
      <c r="T14" s="19" t="s">
        <v>22</v>
      </c>
      <c r="U14" s="20" t="s">
        <v>20</v>
      </c>
      <c r="V14" s="19" t="s">
        <v>23</v>
      </c>
      <c r="W14" s="20" t="s">
        <v>20</v>
      </c>
      <c r="X14" s="45" t="s">
        <v>20</v>
      </c>
      <c r="Y14" s="56" t="s">
        <v>24</v>
      </c>
      <c r="Z14" s="57" t="s">
        <v>25</v>
      </c>
      <c r="AA14" s="56" t="s">
        <v>26</v>
      </c>
      <c r="AB14" s="61" t="s">
        <v>20</v>
      </c>
      <c r="AC14" s="66" t="s">
        <v>20</v>
      </c>
    </row>
    <row r="15" spans="1:29" s="2" customFormat="1" ht="12.75" x14ac:dyDescent="0.2">
      <c r="A15" s="34">
        <v>1</v>
      </c>
      <c r="B15" s="14" t="s">
        <v>27</v>
      </c>
      <c r="C15" s="35" t="s">
        <v>28</v>
      </c>
      <c r="D15" s="28">
        <f>'[1]410001'!$X$41</f>
        <v>0</v>
      </c>
      <c r="E15" s="29">
        <f>'[1]410001'!$Y$41</f>
        <v>0</v>
      </c>
      <c r="F15" s="28">
        <f>'[1]410001'!$X$43</f>
        <v>0</v>
      </c>
      <c r="G15" s="16">
        <f>'[1]410001'!$Y$43</f>
        <v>0</v>
      </c>
      <c r="H15" s="15">
        <f>'[1]410001'!$X$48</f>
        <v>0</v>
      </c>
      <c r="I15" s="21">
        <f>'[1]410001'!$Y$48</f>
        <v>0</v>
      </c>
      <c r="J15" s="15">
        <f>'[1]410001'!$X$49</f>
        <v>13268</v>
      </c>
      <c r="K15" s="17">
        <f>'[1]410001'!$Y$49</f>
        <v>61416.1</v>
      </c>
      <c r="L15" s="22">
        <f>'[1]410001'!$X$50</f>
        <v>303</v>
      </c>
      <c r="M15" s="23">
        <f>'[1]410001'!$Y$50</f>
        <v>1486.5500000000002</v>
      </c>
      <c r="N15" s="15">
        <f>'[1]410001'!$X$52</f>
        <v>0</v>
      </c>
      <c r="O15" s="17">
        <f>'[1]410001'!$Y$52</f>
        <v>0</v>
      </c>
      <c r="P15" s="15">
        <f>'[1]410001'!$X$56</f>
        <v>8360</v>
      </c>
      <c r="Q15" s="17">
        <f>'[1]410001'!$Y$56</f>
        <v>36570.870000000003</v>
      </c>
      <c r="R15" s="24">
        <f>'[1]410001'!$X$74</f>
        <v>0</v>
      </c>
      <c r="S15" s="17">
        <f>'[1]410001'!$Y$74</f>
        <v>0</v>
      </c>
      <c r="T15" s="15">
        <f>'[1]410001'!$X$57</f>
        <v>2011</v>
      </c>
      <c r="U15" s="17">
        <f>'[1]410001'!$Y$57</f>
        <v>15672.66</v>
      </c>
      <c r="V15" s="15">
        <f>'[1]410001'!$X$62</f>
        <v>8612</v>
      </c>
      <c r="W15" s="17">
        <f>'[1]410001'!$Y$62</f>
        <v>62486.869999999988</v>
      </c>
      <c r="X15" s="46">
        <f t="shared" ref="X15:X46" si="0">G15+I15+K15+M15+O15+Q15+S15+U15+W15</f>
        <v>177633.05</v>
      </c>
      <c r="Y15" s="28">
        <f>'[1]410001'!$X$78</f>
        <v>12523</v>
      </c>
      <c r="Z15" s="58">
        <f>'[1]410001'!$Y$78</f>
        <v>3332014.75</v>
      </c>
      <c r="AA15" s="28">
        <f>'[1]410001'!$X$95</f>
        <v>1580</v>
      </c>
      <c r="AB15" s="29">
        <f>'[1]410001'!$Y$95</f>
        <v>201435</v>
      </c>
      <c r="AC15" s="67">
        <f t="shared" ref="AC15:AC46" si="1">E15+X15+Z15+AB15</f>
        <v>3711082.8</v>
      </c>
    </row>
    <row r="16" spans="1:29" s="2" customFormat="1" ht="12.75" x14ac:dyDescent="0.2">
      <c r="A16" s="34">
        <v>2</v>
      </c>
      <c r="B16" s="14" t="s">
        <v>29</v>
      </c>
      <c r="C16" s="36" t="s">
        <v>30</v>
      </c>
      <c r="D16" s="28">
        <f>'[1]410002'!$X$41</f>
        <v>0</v>
      </c>
      <c r="E16" s="29">
        <f>'[1]410002'!$Y$41</f>
        <v>0</v>
      </c>
      <c r="F16" s="28">
        <f>'[1]410002'!$X$43</f>
        <v>0</v>
      </c>
      <c r="G16" s="16">
        <f>'[1]410002'!$Y$43</f>
        <v>0</v>
      </c>
      <c r="H16" s="15">
        <f>'[1]410002'!$X$48</f>
        <v>0</v>
      </c>
      <c r="I16" s="21">
        <f>'[1]410002'!$Y$48</f>
        <v>0</v>
      </c>
      <c r="J16" s="15">
        <f>'[1]410002'!$X$49</f>
        <v>6006</v>
      </c>
      <c r="K16" s="17">
        <f>'[1]410002'!$Y$49</f>
        <v>7487.9400000000005</v>
      </c>
      <c r="L16" s="22">
        <f>'[1]410002'!$X$50</f>
        <v>46</v>
      </c>
      <c r="M16" s="23">
        <f>'[1]410002'!$Y$50</f>
        <v>331.8</v>
      </c>
      <c r="N16" s="15">
        <f>'[1]410002'!$X$52</f>
        <v>0</v>
      </c>
      <c r="O16" s="17">
        <f>'[1]410002'!$Y$52</f>
        <v>0</v>
      </c>
      <c r="P16" s="15">
        <f>'[1]410002'!$X$56</f>
        <v>4735</v>
      </c>
      <c r="Q16" s="17">
        <f>'[1]410002'!$Y$56</f>
        <v>20896.630000000005</v>
      </c>
      <c r="R16" s="24">
        <f>'[1]410002'!$X$74</f>
        <v>0</v>
      </c>
      <c r="S16" s="17">
        <f>'[1]410002'!$Y$74</f>
        <v>0</v>
      </c>
      <c r="T16" s="15">
        <f>'[1]410002'!$X$57</f>
        <v>3802</v>
      </c>
      <c r="U16" s="17">
        <f>'[1]410002'!$Y$57</f>
        <v>43102.83</v>
      </c>
      <c r="V16" s="15">
        <f>'[1]410002'!$X$62</f>
        <v>2243</v>
      </c>
      <c r="W16" s="17">
        <f>'[1]410002'!$Y$62</f>
        <v>13583.800000000001</v>
      </c>
      <c r="X16" s="47">
        <f t="shared" si="0"/>
        <v>85403.000000000015</v>
      </c>
      <c r="Y16" s="28">
        <f>'[1]410002'!$X$78</f>
        <v>3816</v>
      </c>
      <c r="Z16" s="58">
        <f>'[1]410002'!$Y$78</f>
        <v>725318.61999999988</v>
      </c>
      <c r="AA16" s="28">
        <f>'[1]410002'!$X$95</f>
        <v>854</v>
      </c>
      <c r="AB16" s="29">
        <f>'[1]410002'!$Y$95</f>
        <v>80016.25</v>
      </c>
      <c r="AC16" s="67">
        <f t="shared" si="1"/>
        <v>890737.86999999988</v>
      </c>
    </row>
    <row r="17" spans="1:29" s="2" customFormat="1" ht="12.75" x14ac:dyDescent="0.2">
      <c r="A17" s="34">
        <v>3</v>
      </c>
      <c r="B17" s="14" t="s">
        <v>31</v>
      </c>
      <c r="C17" s="36" t="s">
        <v>32</v>
      </c>
      <c r="D17" s="28">
        <f>'[1]410003'!$X$41</f>
        <v>0</v>
      </c>
      <c r="E17" s="29">
        <f>'[1]410003'!$Y$41</f>
        <v>0</v>
      </c>
      <c r="F17" s="28">
        <f>'[1]410003'!$X$43</f>
        <v>0</v>
      </c>
      <c r="G17" s="16">
        <f>'[1]410003'!$Y$43</f>
        <v>0</v>
      </c>
      <c r="H17" s="15">
        <f>'[1]410003'!$X$48</f>
        <v>0</v>
      </c>
      <c r="I17" s="21">
        <f>'[1]410003'!$Y$48</f>
        <v>0</v>
      </c>
      <c r="J17" s="15">
        <f>'[1]410003'!$X$49</f>
        <v>50</v>
      </c>
      <c r="K17" s="17">
        <f>'[1]410003'!$Y$49</f>
        <v>36.31</v>
      </c>
      <c r="L17" s="19">
        <f>'[1]410003'!$X$50</f>
        <v>0</v>
      </c>
      <c r="M17" s="23">
        <f>'[1]410003'!$Y$50</f>
        <v>0</v>
      </c>
      <c r="N17" s="15">
        <f>'[1]410003'!$X$52</f>
        <v>0</v>
      </c>
      <c r="O17" s="17">
        <f>'[1]410003'!$Y$52</f>
        <v>0</v>
      </c>
      <c r="P17" s="15">
        <f>'[1]410003'!$X$56</f>
        <v>0</v>
      </c>
      <c r="Q17" s="17">
        <f>'[1]410003'!$Y$56</f>
        <v>0</v>
      </c>
      <c r="R17" s="24">
        <f>'[1]410003'!$X$74</f>
        <v>0</v>
      </c>
      <c r="S17" s="17">
        <f>'[1]410003'!$Y$74</f>
        <v>0</v>
      </c>
      <c r="T17" s="15">
        <f>'[1]410003'!$X$57</f>
        <v>12323</v>
      </c>
      <c r="U17" s="17">
        <f>'[1]410003'!$Y$57</f>
        <v>116575.58</v>
      </c>
      <c r="V17" s="15">
        <f>'[1]410003'!$X$62</f>
        <v>0</v>
      </c>
      <c r="W17" s="17">
        <f>'[1]410003'!$Y$62</f>
        <v>0</v>
      </c>
      <c r="X17" s="47">
        <f t="shared" si="0"/>
        <v>116611.89</v>
      </c>
      <c r="Y17" s="28">
        <f>'[1]410003'!$X$78</f>
        <v>0</v>
      </c>
      <c r="Z17" s="58">
        <f>'[1]410003'!$Y$78</f>
        <v>0</v>
      </c>
      <c r="AA17" s="28">
        <f>'[1]410003'!$X$95</f>
        <v>0</v>
      </c>
      <c r="AB17" s="29">
        <f>'[1]410003'!$Y$95</f>
        <v>0</v>
      </c>
      <c r="AC17" s="67">
        <f t="shared" si="1"/>
        <v>116611.89</v>
      </c>
    </row>
    <row r="18" spans="1:29" s="2" customFormat="1" ht="12.75" x14ac:dyDescent="0.2">
      <c r="A18" s="34">
        <v>4</v>
      </c>
      <c r="B18" s="14" t="s">
        <v>33</v>
      </c>
      <c r="C18" s="36" t="s">
        <v>34</v>
      </c>
      <c r="D18" s="28">
        <f>'[1]410004'!$X$41</f>
        <v>0</v>
      </c>
      <c r="E18" s="29">
        <f>'[1]410004'!$Y$41</f>
        <v>0</v>
      </c>
      <c r="F18" s="28">
        <f>'[1]410004'!$X$43</f>
        <v>0</v>
      </c>
      <c r="G18" s="16">
        <f>'[1]410004'!$Y$43</f>
        <v>0</v>
      </c>
      <c r="H18" s="15">
        <f>'[1]410004'!$X$48</f>
        <v>0</v>
      </c>
      <c r="I18" s="21">
        <f>'[1]410004'!$Y$48</f>
        <v>0</v>
      </c>
      <c r="J18" s="15">
        <f>'[1]410004'!$X$49</f>
        <v>4100</v>
      </c>
      <c r="K18" s="17">
        <f>'[1]410004'!$Y$49</f>
        <v>3179.3</v>
      </c>
      <c r="L18" s="19">
        <f>'[1]410004'!$X$50</f>
        <v>0</v>
      </c>
      <c r="M18" s="23">
        <f>'[1]410004'!$Y$50</f>
        <v>0</v>
      </c>
      <c r="N18" s="15">
        <f>'[1]410004'!$X$52</f>
        <v>0</v>
      </c>
      <c r="O18" s="17">
        <f>'[1]410004'!$Y$52</f>
        <v>0</v>
      </c>
      <c r="P18" s="15">
        <f>'[1]410004'!$X$56</f>
        <v>0</v>
      </c>
      <c r="Q18" s="17">
        <f>'[1]410004'!$Y$56</f>
        <v>0</v>
      </c>
      <c r="R18" s="24">
        <f>'[1]410004'!$X$74</f>
        <v>0</v>
      </c>
      <c r="S18" s="17">
        <f>'[1]410004'!$Y$74</f>
        <v>0</v>
      </c>
      <c r="T18" s="15">
        <f>'[1]410004'!$X$57</f>
        <v>9503</v>
      </c>
      <c r="U18" s="17">
        <f>'[1]410004'!$Y$57</f>
        <v>47121.01</v>
      </c>
      <c r="V18" s="15">
        <f>'[1]410004'!$X$62</f>
        <v>0</v>
      </c>
      <c r="W18" s="17">
        <f>'[1]410004'!$Y$62</f>
        <v>0</v>
      </c>
      <c r="X18" s="47">
        <f t="shared" si="0"/>
        <v>50300.310000000005</v>
      </c>
      <c r="Y18" s="28">
        <f>'[1]410004'!$X$78</f>
        <v>403</v>
      </c>
      <c r="Z18" s="58">
        <f>'[1]410004'!$Y$78</f>
        <v>120215.26</v>
      </c>
      <c r="AA18" s="28">
        <f>'[1]410004'!$X$95</f>
        <v>570</v>
      </c>
      <c r="AB18" s="29">
        <f>'[1]410004'!$Y$95</f>
        <v>60055</v>
      </c>
      <c r="AC18" s="67">
        <f t="shared" si="1"/>
        <v>230570.57</v>
      </c>
    </row>
    <row r="19" spans="1:29" s="2" customFormat="1" ht="12.75" x14ac:dyDescent="0.2">
      <c r="A19" s="34">
        <v>5</v>
      </c>
      <c r="B19" s="14" t="s">
        <v>35</v>
      </c>
      <c r="C19" s="36" t="s">
        <v>36</v>
      </c>
      <c r="D19" s="28">
        <f>'[1]410005'!$X$41</f>
        <v>0</v>
      </c>
      <c r="E19" s="29">
        <f>'[1]410005'!$Y$41</f>
        <v>0</v>
      </c>
      <c r="F19" s="28">
        <f>'[1]410005'!$X$43</f>
        <v>5355</v>
      </c>
      <c r="G19" s="16">
        <f>'[1]410005'!$Y$43</f>
        <v>55489.25</v>
      </c>
      <c r="H19" s="15">
        <f>'[1]410005'!$X$48</f>
        <v>1100</v>
      </c>
      <c r="I19" s="21">
        <f>'[1]410005'!$Y$48</f>
        <v>13552.54</v>
      </c>
      <c r="J19" s="15">
        <f>'[1]410005'!$X$49</f>
        <v>24020</v>
      </c>
      <c r="K19" s="17">
        <f>'[1]410005'!$Y$49</f>
        <v>32037.390000000003</v>
      </c>
      <c r="L19" s="19">
        <f>'[1]410005'!$X$50</f>
        <v>2747</v>
      </c>
      <c r="M19" s="23">
        <f>'[1]410005'!$Y$50</f>
        <v>9377.49</v>
      </c>
      <c r="N19" s="15">
        <f>'[1]410005'!$X$52</f>
        <v>5938</v>
      </c>
      <c r="O19" s="17">
        <f>'[1]410005'!$Y$52</f>
        <v>84870.319999999992</v>
      </c>
      <c r="P19" s="15">
        <f>'[1]410005'!$X$56</f>
        <v>1500</v>
      </c>
      <c r="Q19" s="17">
        <f>'[1]410005'!$Y$56</f>
        <v>6071.29</v>
      </c>
      <c r="R19" s="24">
        <f>'[1]410005'!$X$74</f>
        <v>391</v>
      </c>
      <c r="S19" s="17">
        <f>'[1]410005'!$Y$74</f>
        <v>1505.65</v>
      </c>
      <c r="T19" s="15">
        <f>'[1]410005'!$X$57</f>
        <v>11371</v>
      </c>
      <c r="U19" s="17">
        <f>'[1]410005'!$Y$57</f>
        <v>65023.93</v>
      </c>
      <c r="V19" s="15">
        <f>'[1]410005'!$X$62</f>
        <v>3200</v>
      </c>
      <c r="W19" s="17">
        <f>'[1]410005'!$Y$62</f>
        <v>8068.88</v>
      </c>
      <c r="X19" s="47">
        <f t="shared" si="0"/>
        <v>275996.74</v>
      </c>
      <c r="Y19" s="28">
        <f>'[1]410005'!$X$78</f>
        <v>0</v>
      </c>
      <c r="Z19" s="58">
        <f>'[1]410005'!$Y$78</f>
        <v>0</v>
      </c>
      <c r="AA19" s="28">
        <f>'[1]410005'!$X$95</f>
        <v>1639</v>
      </c>
      <c r="AB19" s="29">
        <f>'[1]410005'!$Y$95</f>
        <v>112926</v>
      </c>
      <c r="AC19" s="67">
        <f t="shared" si="1"/>
        <v>388922.74</v>
      </c>
    </row>
    <row r="20" spans="1:29" s="2" customFormat="1" ht="12.75" x14ac:dyDescent="0.2">
      <c r="A20" s="34">
        <v>6</v>
      </c>
      <c r="B20" s="14" t="s">
        <v>37</v>
      </c>
      <c r="C20" s="36" t="s">
        <v>38</v>
      </c>
      <c r="D20" s="28">
        <f>'[1]410006'!$X$41</f>
        <v>0</v>
      </c>
      <c r="E20" s="29">
        <f>'[1]410006'!$Y$41</f>
        <v>0</v>
      </c>
      <c r="F20" s="28">
        <f>'[1]410006'!$X$43</f>
        <v>0</v>
      </c>
      <c r="G20" s="16">
        <f>'[1]410006'!$Y$43</f>
        <v>0</v>
      </c>
      <c r="H20" s="15">
        <f>'[1]410006'!$X$48</f>
        <v>0</v>
      </c>
      <c r="I20" s="21">
        <f>'[1]410006'!$Y$48</f>
        <v>0</v>
      </c>
      <c r="J20" s="15">
        <f>'[1]410006'!$X$49</f>
        <v>13724</v>
      </c>
      <c r="K20" s="17">
        <f>'[1]410006'!$Y$49</f>
        <v>19704.89</v>
      </c>
      <c r="L20" s="19">
        <f>'[1]410006'!$X$50</f>
        <v>0</v>
      </c>
      <c r="M20" s="23">
        <f>'[1]410006'!$Y$50</f>
        <v>0</v>
      </c>
      <c r="N20" s="15">
        <f>'[1]410006'!$X$52</f>
        <v>3572</v>
      </c>
      <c r="O20" s="17">
        <f>'[1]410006'!$Y$52</f>
        <v>25269.22</v>
      </c>
      <c r="P20" s="15">
        <f>'[1]410006'!$X$56</f>
        <v>0</v>
      </c>
      <c r="Q20" s="17">
        <f>'[1]410006'!$Y$56</f>
        <v>0</v>
      </c>
      <c r="R20" s="24">
        <f>'[1]410006'!$X$74</f>
        <v>0</v>
      </c>
      <c r="S20" s="17">
        <f>'[1]410006'!$Y$74</f>
        <v>0</v>
      </c>
      <c r="T20" s="15">
        <f>'[1]410006'!$X$57</f>
        <v>7870</v>
      </c>
      <c r="U20" s="17">
        <f>'[1]410006'!$Y$57</f>
        <v>72733.789999999994</v>
      </c>
      <c r="V20" s="15">
        <f>'[1]410006'!$X$62</f>
        <v>56301</v>
      </c>
      <c r="W20" s="17">
        <f>'[1]410006'!$Y$62</f>
        <v>295323.59000000003</v>
      </c>
      <c r="X20" s="47">
        <f t="shared" si="0"/>
        <v>413031.49</v>
      </c>
      <c r="Y20" s="28">
        <f>'[1]410006'!$X$78</f>
        <v>2583</v>
      </c>
      <c r="Z20" s="58">
        <f>'[1]410006'!$Y$78</f>
        <v>798710.55999999994</v>
      </c>
      <c r="AA20" s="28">
        <f>'[1]410006'!$X$95</f>
        <v>3094</v>
      </c>
      <c r="AB20" s="29">
        <f>'[1]410006'!$Y$95</f>
        <v>919814.67</v>
      </c>
      <c r="AC20" s="67">
        <f t="shared" si="1"/>
        <v>2131556.7199999997</v>
      </c>
    </row>
    <row r="21" spans="1:29" s="2" customFormat="1" ht="12.75" x14ac:dyDescent="0.2">
      <c r="A21" s="34">
        <v>7</v>
      </c>
      <c r="B21" s="14" t="s">
        <v>39</v>
      </c>
      <c r="C21" s="36" t="s">
        <v>40</v>
      </c>
      <c r="D21" s="28">
        <f>'[1]410007'!$X$41</f>
        <v>1347</v>
      </c>
      <c r="E21" s="29">
        <f>'[1]410007'!$Y$41</f>
        <v>24826.11</v>
      </c>
      <c r="F21" s="28">
        <f>'[1]410007'!$X$43</f>
        <v>2539</v>
      </c>
      <c r="G21" s="16">
        <f>'[1]410007'!$Y$43</f>
        <v>26222.36</v>
      </c>
      <c r="H21" s="15">
        <f>'[1]410007'!$X$48</f>
        <v>0</v>
      </c>
      <c r="I21" s="21">
        <f>'[1]410007'!$Y$48</f>
        <v>0</v>
      </c>
      <c r="J21" s="15">
        <f>'[1]410007'!$X$49</f>
        <v>12040</v>
      </c>
      <c r="K21" s="17">
        <f>'[1]410007'!$Y$49</f>
        <v>92994.32</v>
      </c>
      <c r="L21" s="19">
        <f>'[1]410007'!$X$50</f>
        <v>409</v>
      </c>
      <c r="M21" s="23">
        <f>'[1]410007'!$Y$50</f>
        <v>1396.21</v>
      </c>
      <c r="N21" s="15">
        <f>'[1]410007'!$X$52</f>
        <v>456</v>
      </c>
      <c r="O21" s="17">
        <f>'[1]410007'!$Y$52</f>
        <v>5566.46</v>
      </c>
      <c r="P21" s="15">
        <f>'[1]410007'!$X$56</f>
        <v>500</v>
      </c>
      <c r="Q21" s="17">
        <f>'[1]410007'!$Y$56</f>
        <v>2227.34</v>
      </c>
      <c r="R21" s="24">
        <f>'[1]410007'!$X$74</f>
        <v>77</v>
      </c>
      <c r="S21" s="17">
        <f>'[1]410007'!$Y$74</f>
        <v>308.64</v>
      </c>
      <c r="T21" s="15">
        <f>'[1]410007'!$X$57</f>
        <v>6518</v>
      </c>
      <c r="U21" s="17">
        <f>'[1]410007'!$Y$57</f>
        <v>140184.79999999999</v>
      </c>
      <c r="V21" s="15">
        <f>'[1]410007'!$X$62</f>
        <v>0</v>
      </c>
      <c r="W21" s="17">
        <f>'[1]410007'!$Y$62</f>
        <v>0</v>
      </c>
      <c r="X21" s="47">
        <f t="shared" si="0"/>
        <v>268900.13</v>
      </c>
      <c r="Y21" s="28">
        <f>'[1]410007'!$X$78</f>
        <v>914</v>
      </c>
      <c r="Z21" s="58">
        <f>'[1]410007'!$Y$78</f>
        <v>114307.01000000001</v>
      </c>
      <c r="AA21" s="28">
        <f>'[1]410007'!$X$95</f>
        <v>225</v>
      </c>
      <c r="AB21" s="29">
        <f>'[1]410007'!$Y$95</f>
        <v>14975</v>
      </c>
      <c r="AC21" s="67">
        <f t="shared" si="1"/>
        <v>423008.25</v>
      </c>
    </row>
    <row r="22" spans="1:29" s="2" customFormat="1" ht="12.75" x14ac:dyDescent="0.2">
      <c r="A22" s="34">
        <v>8</v>
      </c>
      <c r="B22" s="14" t="s">
        <v>41</v>
      </c>
      <c r="C22" s="36" t="s">
        <v>42</v>
      </c>
      <c r="D22" s="28">
        <f>'[1]410008'!$X$41</f>
        <v>0</v>
      </c>
      <c r="E22" s="29">
        <f>'[1]410008'!$Y$41</f>
        <v>0</v>
      </c>
      <c r="F22" s="28">
        <f>'[1]410008'!$X$43</f>
        <v>12050</v>
      </c>
      <c r="G22" s="16">
        <f>'[1]410008'!$Y$43</f>
        <v>124934.84999999999</v>
      </c>
      <c r="H22" s="15">
        <f>'[1]410008'!$X$48</f>
        <v>0</v>
      </c>
      <c r="I22" s="21">
        <f>'[1]410008'!$Y$48</f>
        <v>0</v>
      </c>
      <c r="J22" s="15">
        <f>'[1]410008'!$X$49</f>
        <v>29108</v>
      </c>
      <c r="K22" s="17">
        <f>'[1]410008'!$Y$49</f>
        <v>18483.73</v>
      </c>
      <c r="L22" s="19">
        <f>'[1]410008'!$X$50</f>
        <v>3106</v>
      </c>
      <c r="M22" s="23">
        <f>'[1]410008'!$Y$50</f>
        <v>10603.01</v>
      </c>
      <c r="N22" s="15">
        <f>'[1]410008'!$X$52</f>
        <v>2771</v>
      </c>
      <c r="O22" s="17">
        <f>'[1]410008'!$Y$52</f>
        <v>30738.91</v>
      </c>
      <c r="P22" s="15">
        <f>'[1]410008'!$X$56</f>
        <v>3995</v>
      </c>
      <c r="Q22" s="17">
        <f>'[1]410008'!$Y$56</f>
        <v>16676.989999999998</v>
      </c>
      <c r="R22" s="24">
        <f>'[1]410008'!$X$74</f>
        <v>446</v>
      </c>
      <c r="S22" s="17">
        <f>'[1]410008'!$Y$74</f>
        <v>1805.6</v>
      </c>
      <c r="T22" s="15">
        <f>'[1]410008'!$X$57</f>
        <v>23011</v>
      </c>
      <c r="U22" s="17">
        <f>'[1]410008'!$Y$57</f>
        <v>95121.18</v>
      </c>
      <c r="V22" s="15">
        <f>'[1]410008'!$X$62</f>
        <v>2012</v>
      </c>
      <c r="W22" s="17">
        <f>'[1]410008'!$Y$62</f>
        <v>7212.79</v>
      </c>
      <c r="X22" s="47">
        <f t="shared" si="0"/>
        <v>305577.06</v>
      </c>
      <c r="Y22" s="28">
        <f>'[1]410008'!$X$78</f>
        <v>3297</v>
      </c>
      <c r="Z22" s="58">
        <f>'[1]410008'!$Y$78</f>
        <v>443347.17000000004</v>
      </c>
      <c r="AA22" s="28">
        <f>'[1]410008'!$X$95</f>
        <v>373</v>
      </c>
      <c r="AB22" s="29">
        <f>'[1]410008'!$Y$95</f>
        <v>26206</v>
      </c>
      <c r="AC22" s="67">
        <f t="shared" si="1"/>
        <v>775130.23</v>
      </c>
    </row>
    <row r="23" spans="1:29" s="2" customFormat="1" ht="12.75" x14ac:dyDescent="0.2">
      <c r="A23" s="34">
        <v>9</v>
      </c>
      <c r="B23" s="14">
        <v>410009</v>
      </c>
      <c r="C23" s="36" t="s">
        <v>43</v>
      </c>
      <c r="D23" s="28">
        <f>'[1]410009'!$X$41</f>
        <v>0</v>
      </c>
      <c r="E23" s="29">
        <f>'[1]410009'!$Y$41</f>
        <v>0</v>
      </c>
      <c r="F23" s="28">
        <f>'[1]410009'!$X$43</f>
        <v>19710</v>
      </c>
      <c r="G23" s="16">
        <f>'[1]410009'!$Y$43</f>
        <v>140638.43999999997</v>
      </c>
      <c r="H23" s="15">
        <f>'[1]410009'!$X$48</f>
        <v>0</v>
      </c>
      <c r="I23" s="21">
        <f>'[1]410009'!$Y$48</f>
        <v>0</v>
      </c>
      <c r="J23" s="15">
        <f>'[1]410009'!$X$49</f>
        <v>51606</v>
      </c>
      <c r="K23" s="17">
        <f>'[1]410009'!$Y$49</f>
        <v>32746.280000000002</v>
      </c>
      <c r="L23" s="19">
        <f>'[1]410009'!$X$50</f>
        <v>3888</v>
      </c>
      <c r="M23" s="23">
        <f>'[1]410009'!$Y$50</f>
        <v>13272.54</v>
      </c>
      <c r="N23" s="15">
        <f>'[1]410009'!$X$52</f>
        <v>2419</v>
      </c>
      <c r="O23" s="17">
        <f>'[1]410009'!$Y$52</f>
        <v>23856.690000000002</v>
      </c>
      <c r="P23" s="15">
        <f>'[1]410009'!$X$56</f>
        <v>4400</v>
      </c>
      <c r="Q23" s="17">
        <f>'[1]410009'!$Y$56</f>
        <v>18852.509999999998</v>
      </c>
      <c r="R23" s="24">
        <f>'[1]410009'!$X$74</f>
        <v>575</v>
      </c>
      <c r="S23" s="17">
        <f>'[1]410009'!$Y$74</f>
        <v>2227.98</v>
      </c>
      <c r="T23" s="15">
        <f>'[1]410009'!$X$57</f>
        <v>17235</v>
      </c>
      <c r="U23" s="17">
        <f>'[1]410009'!$Y$57</f>
        <v>179853.35</v>
      </c>
      <c r="V23" s="15">
        <f>'[1]410009'!$X$62</f>
        <v>4674</v>
      </c>
      <c r="W23" s="17">
        <f>'[1]410009'!$Y$62</f>
        <v>22649.25</v>
      </c>
      <c r="X23" s="47">
        <f t="shared" si="0"/>
        <v>434097.04000000004</v>
      </c>
      <c r="Y23" s="28">
        <f>'[1]410009'!$X$78</f>
        <v>5810</v>
      </c>
      <c r="Z23" s="58">
        <f>'[1]410009'!$Y$78</f>
        <v>1006157.92</v>
      </c>
      <c r="AA23" s="28">
        <f>'[1]410009'!$X$95</f>
        <v>246</v>
      </c>
      <c r="AB23" s="29">
        <f>'[1]410009'!$Y$95</f>
        <v>17607.11</v>
      </c>
      <c r="AC23" s="67">
        <f t="shared" si="1"/>
        <v>1457862.07</v>
      </c>
    </row>
    <row r="24" spans="1:29" s="2" customFormat="1" ht="12.75" x14ac:dyDescent="0.2">
      <c r="A24" s="34">
        <v>10</v>
      </c>
      <c r="B24" s="14" t="s">
        <v>44</v>
      </c>
      <c r="C24" s="36" t="s">
        <v>45</v>
      </c>
      <c r="D24" s="28">
        <f>'[1]410010'!$X$41</f>
        <v>0</v>
      </c>
      <c r="E24" s="29">
        <f>'[1]410010'!$Y$41</f>
        <v>0</v>
      </c>
      <c r="F24" s="28">
        <f>'[1]410010'!$X$43</f>
        <v>0</v>
      </c>
      <c r="G24" s="16">
        <f>'[1]410010'!$Y$43</f>
        <v>0</v>
      </c>
      <c r="H24" s="15">
        <f>'[1]410010'!$X$48</f>
        <v>0</v>
      </c>
      <c r="I24" s="21">
        <f>'[1]410010'!$Y$48</f>
        <v>0</v>
      </c>
      <c r="J24" s="15">
        <f>'[1]410010'!$X$49</f>
        <v>0</v>
      </c>
      <c r="K24" s="17">
        <f>'[1]410010'!$Y$49</f>
        <v>0</v>
      </c>
      <c r="L24" s="19">
        <f>'[1]410010'!$X$50</f>
        <v>0</v>
      </c>
      <c r="M24" s="23">
        <f>'[1]410010'!$Y$50</f>
        <v>0</v>
      </c>
      <c r="N24" s="15">
        <f>'[1]410010'!$X$52</f>
        <v>0</v>
      </c>
      <c r="O24" s="17">
        <f>'[1]410010'!$Y$52</f>
        <v>0</v>
      </c>
      <c r="P24" s="15">
        <f>'[1]410010'!$X$56</f>
        <v>0</v>
      </c>
      <c r="Q24" s="17">
        <f>'[1]410010'!$Y$56</f>
        <v>0</v>
      </c>
      <c r="R24" s="24">
        <f>'[1]410010'!$X$74</f>
        <v>0</v>
      </c>
      <c r="S24" s="17">
        <f>'[1]410010'!$Y$74</f>
        <v>0</v>
      </c>
      <c r="T24" s="15">
        <f>'[1]410010'!$X$57</f>
        <v>0</v>
      </c>
      <c r="U24" s="17">
        <f>'[1]410010'!$Y$57</f>
        <v>0</v>
      </c>
      <c r="V24" s="15">
        <f>'[1]410010'!$X$62</f>
        <v>0</v>
      </c>
      <c r="W24" s="17">
        <f>'[1]410010'!$Y$62</f>
        <v>0</v>
      </c>
      <c r="X24" s="47">
        <f t="shared" si="0"/>
        <v>0</v>
      </c>
      <c r="Y24" s="28">
        <f>'[1]410010'!$X$78</f>
        <v>816</v>
      </c>
      <c r="Z24" s="58">
        <f>'[1]410010'!$Y$78</f>
        <v>145419.24</v>
      </c>
      <c r="AA24" s="28">
        <f>'[1]410010'!$X$95</f>
        <v>0</v>
      </c>
      <c r="AB24" s="29">
        <f>'[1]410010'!$Y$95</f>
        <v>0</v>
      </c>
      <c r="AC24" s="67">
        <f t="shared" si="1"/>
        <v>145419.24</v>
      </c>
    </row>
    <row r="25" spans="1:29" s="2" customFormat="1" ht="12.75" x14ac:dyDescent="0.2">
      <c r="A25" s="34">
        <v>11</v>
      </c>
      <c r="B25" s="14" t="s">
        <v>46</v>
      </c>
      <c r="C25" s="36" t="s">
        <v>47</v>
      </c>
      <c r="D25" s="28">
        <f>'[1]410011'!$X$41</f>
        <v>0</v>
      </c>
      <c r="E25" s="29">
        <f>'[1]410011'!$Y$41</f>
        <v>0</v>
      </c>
      <c r="F25" s="28">
        <f>'[1]410011'!$X$43</f>
        <v>28219</v>
      </c>
      <c r="G25" s="16">
        <f>'[1]410011'!$Y$43</f>
        <v>137012.76</v>
      </c>
      <c r="H25" s="15">
        <f>'[1]410011'!$X$48</f>
        <v>0</v>
      </c>
      <c r="I25" s="21">
        <f>'[1]410011'!$Y$48</f>
        <v>0</v>
      </c>
      <c r="J25" s="15">
        <f>'[1]410011'!$X$49</f>
        <v>29954</v>
      </c>
      <c r="K25" s="17">
        <f>'[1]410011'!$Y$49</f>
        <v>10927.000000000004</v>
      </c>
      <c r="L25" s="19">
        <f>'[1]410011'!$X$50</f>
        <v>5986</v>
      </c>
      <c r="M25" s="23">
        <f>'[1]410011'!$Y$50</f>
        <v>20734.71</v>
      </c>
      <c r="N25" s="15">
        <f>'[1]410011'!$X$52</f>
        <v>5624</v>
      </c>
      <c r="O25" s="17">
        <f>'[1]410011'!$Y$52</f>
        <v>62780.140000000007</v>
      </c>
      <c r="P25" s="15">
        <f>'[1]410011'!$X$56</f>
        <v>22545</v>
      </c>
      <c r="Q25" s="17">
        <f>'[1]410011'!$Y$56</f>
        <v>106034.01999999999</v>
      </c>
      <c r="R25" s="24">
        <f>'[1]410011'!$X$74</f>
        <v>751</v>
      </c>
      <c r="S25" s="17">
        <f>'[1]410011'!$Y$74</f>
        <v>2922.29</v>
      </c>
      <c r="T25" s="15">
        <f>'[1]410011'!$X$57</f>
        <v>37989</v>
      </c>
      <c r="U25" s="17">
        <f>'[1]410011'!$Y$57</f>
        <v>186473.50999999998</v>
      </c>
      <c r="V25" s="15">
        <f>'[1]410011'!$X$62</f>
        <v>1739</v>
      </c>
      <c r="W25" s="17">
        <f>'[1]410011'!$Y$62</f>
        <v>5080.54</v>
      </c>
      <c r="X25" s="47">
        <f t="shared" si="0"/>
        <v>531964.97</v>
      </c>
      <c r="Y25" s="28">
        <f>'[1]410011'!$X$78</f>
        <v>0</v>
      </c>
      <c r="Z25" s="58">
        <f>'[1]410011'!$Y$78</f>
        <v>0</v>
      </c>
      <c r="AA25" s="28">
        <f>'[1]410011'!$X$95</f>
        <v>968</v>
      </c>
      <c r="AB25" s="29">
        <f>'[1]410011'!$Y$95</f>
        <v>60969</v>
      </c>
      <c r="AC25" s="67">
        <f t="shared" si="1"/>
        <v>592933.97</v>
      </c>
    </row>
    <row r="26" spans="1:29" s="2" customFormat="1" ht="12.75" x14ac:dyDescent="0.2">
      <c r="A26" s="34">
        <v>12</v>
      </c>
      <c r="B26" s="14" t="s">
        <v>48</v>
      </c>
      <c r="C26" s="36" t="s">
        <v>49</v>
      </c>
      <c r="D26" s="28">
        <f>'[1]410012'!$X$41</f>
        <v>0</v>
      </c>
      <c r="E26" s="29">
        <f>'[1]410012'!$Y$41</f>
        <v>0</v>
      </c>
      <c r="F26" s="28">
        <f>'[1]410012'!$X$43</f>
        <v>34474</v>
      </c>
      <c r="G26" s="16">
        <f>'[1]410012'!$Y$43</f>
        <v>162942.09999999998</v>
      </c>
      <c r="H26" s="15">
        <f>'[1]410012'!$X$48</f>
        <v>0</v>
      </c>
      <c r="I26" s="21">
        <f>'[1]410012'!$Y$48</f>
        <v>0</v>
      </c>
      <c r="J26" s="15">
        <f>'[1]410012'!$X$49</f>
        <v>42422</v>
      </c>
      <c r="K26" s="17">
        <f>'[1]410012'!$Y$49</f>
        <v>24968.079999999998</v>
      </c>
      <c r="L26" s="19">
        <f>'[1]410012'!$X$50</f>
        <v>6634</v>
      </c>
      <c r="M26" s="23">
        <f>'[1]410012'!$Y$50</f>
        <v>23301.07</v>
      </c>
      <c r="N26" s="15">
        <f>'[1]410012'!$X$52</f>
        <v>6117</v>
      </c>
      <c r="O26" s="17">
        <f>'[1]410012'!$Y$52</f>
        <v>70316.989999999991</v>
      </c>
      <c r="P26" s="15">
        <f>'[1]410012'!$X$56</f>
        <v>10828</v>
      </c>
      <c r="Q26" s="17">
        <f>'[1]410012'!$Y$56</f>
        <v>46440.21</v>
      </c>
      <c r="R26" s="24">
        <f>'[1]410012'!$X$74</f>
        <v>888</v>
      </c>
      <c r="S26" s="17">
        <f>'[1]410012'!$Y$74</f>
        <v>3590.04</v>
      </c>
      <c r="T26" s="15">
        <f>'[1]410012'!$X$57</f>
        <v>24217</v>
      </c>
      <c r="U26" s="17">
        <f>'[1]410012'!$Y$57</f>
        <v>219643.93</v>
      </c>
      <c r="V26" s="15">
        <f>'[1]410012'!$X$62</f>
        <v>1308</v>
      </c>
      <c r="W26" s="17">
        <f>'[1]410012'!$Y$62</f>
        <v>3913.6499999999996</v>
      </c>
      <c r="X26" s="47">
        <f t="shared" si="0"/>
        <v>555116.06999999995</v>
      </c>
      <c r="Y26" s="28">
        <f>'[1]410012'!$X$78</f>
        <v>0</v>
      </c>
      <c r="Z26" s="58">
        <f>'[1]410012'!$Y$78</f>
        <v>0</v>
      </c>
      <c r="AA26" s="28">
        <f>'[1]410012'!$X$95</f>
        <v>1273</v>
      </c>
      <c r="AB26" s="29">
        <f>'[1]410012'!$Y$95</f>
        <v>95626.48</v>
      </c>
      <c r="AC26" s="67">
        <f t="shared" si="1"/>
        <v>650742.54999999993</v>
      </c>
    </row>
    <row r="27" spans="1:29" s="2" customFormat="1" ht="12.75" x14ac:dyDescent="0.2">
      <c r="A27" s="34">
        <v>13</v>
      </c>
      <c r="B27" s="14" t="s">
        <v>50</v>
      </c>
      <c r="C27" s="36" t="s">
        <v>51</v>
      </c>
      <c r="D27" s="28">
        <f>'[1]410013'!$X$41</f>
        <v>0</v>
      </c>
      <c r="E27" s="29">
        <f>'[1]410013'!$Y$41</f>
        <v>0</v>
      </c>
      <c r="F27" s="28">
        <f>'[1]410013'!$X$43</f>
        <v>0</v>
      </c>
      <c r="G27" s="16">
        <f>'[1]410013'!$Y$43</f>
        <v>0</v>
      </c>
      <c r="H27" s="15">
        <f>'[1]410013'!$X$48</f>
        <v>0</v>
      </c>
      <c r="I27" s="21">
        <f>'[1]410013'!$Y$48</f>
        <v>0</v>
      </c>
      <c r="J27" s="15">
        <f>'[1]410013'!$X$49</f>
        <v>19550</v>
      </c>
      <c r="K27" s="17">
        <f>'[1]410013'!$Y$49</f>
        <v>23992.370000000003</v>
      </c>
      <c r="L27" s="19">
        <f>'[1]410013'!$X$50</f>
        <v>0</v>
      </c>
      <c r="M27" s="23">
        <f>'[1]410013'!$Y$50</f>
        <v>0</v>
      </c>
      <c r="N27" s="15">
        <f>'[1]410013'!$X$52</f>
        <v>0</v>
      </c>
      <c r="O27" s="17">
        <f>'[1]410013'!$Y$52</f>
        <v>0</v>
      </c>
      <c r="P27" s="15">
        <f>'[1]410013'!$X$56</f>
        <v>250</v>
      </c>
      <c r="Q27" s="17">
        <f>'[1]410013'!$Y$56</f>
        <v>1136.19</v>
      </c>
      <c r="R27" s="24">
        <f>'[1]410013'!$X$74</f>
        <v>0</v>
      </c>
      <c r="S27" s="17">
        <f>'[1]410013'!$Y$74</f>
        <v>0</v>
      </c>
      <c r="T27" s="15">
        <f>'[1]410013'!$X$57</f>
        <v>8888</v>
      </c>
      <c r="U27" s="17">
        <f>'[1]410013'!$Y$57</f>
        <v>95216.17</v>
      </c>
      <c r="V27" s="15">
        <f>'[1]410013'!$X$62</f>
        <v>2199</v>
      </c>
      <c r="W27" s="17">
        <f>'[1]410013'!$Y$62</f>
        <v>3616.24</v>
      </c>
      <c r="X27" s="47">
        <f t="shared" si="0"/>
        <v>123960.97</v>
      </c>
      <c r="Y27" s="28">
        <f>'[1]410013'!$X$78</f>
        <v>3660</v>
      </c>
      <c r="Z27" s="58">
        <f>'[1]410013'!$Y$78</f>
        <v>690661.42</v>
      </c>
      <c r="AA27" s="28">
        <f>'[1]410013'!$X$95</f>
        <v>943</v>
      </c>
      <c r="AB27" s="29">
        <f>'[1]410013'!$Y$95</f>
        <v>56923</v>
      </c>
      <c r="AC27" s="67">
        <f t="shared" si="1"/>
        <v>871545.39</v>
      </c>
    </row>
    <row r="28" spans="1:29" s="2" customFormat="1" ht="12.75" x14ac:dyDescent="0.2">
      <c r="A28" s="34">
        <v>14</v>
      </c>
      <c r="B28" s="14" t="s">
        <v>52</v>
      </c>
      <c r="C28" s="36" t="s">
        <v>53</v>
      </c>
      <c r="D28" s="28">
        <f>'[1]410014'!$X$41</f>
        <v>0</v>
      </c>
      <c r="E28" s="29">
        <f>'[1]410014'!$Y$41</f>
        <v>0</v>
      </c>
      <c r="F28" s="28">
        <f>'[1]410014'!$X$43</f>
        <v>0</v>
      </c>
      <c r="G28" s="16">
        <f>'[1]410014'!$Y$43</f>
        <v>0</v>
      </c>
      <c r="H28" s="15">
        <f>'[1]410014'!$X$48</f>
        <v>0</v>
      </c>
      <c r="I28" s="21">
        <f>'[1]410014'!$Y$48</f>
        <v>0</v>
      </c>
      <c r="J28" s="15">
        <f>'[1]410014'!$X$49</f>
        <v>400</v>
      </c>
      <c r="K28" s="17">
        <f>'[1]410014'!$Y$49</f>
        <v>290.45999999999998</v>
      </c>
      <c r="L28" s="19">
        <f>'[1]410014'!$X$50</f>
        <v>0</v>
      </c>
      <c r="M28" s="23">
        <f>'[1]410014'!$Y$50</f>
        <v>0</v>
      </c>
      <c r="N28" s="15">
        <f>'[1]410014'!$X$52</f>
        <v>0</v>
      </c>
      <c r="O28" s="17">
        <f>'[1]410014'!$Y$52</f>
        <v>0</v>
      </c>
      <c r="P28" s="15">
        <f>'[1]410014'!$X$56</f>
        <v>5500</v>
      </c>
      <c r="Q28" s="17">
        <f>'[1]410014'!$Y$56</f>
        <v>13165.96</v>
      </c>
      <c r="R28" s="24">
        <f>'[1]410014'!$X$74</f>
        <v>0</v>
      </c>
      <c r="S28" s="17">
        <f>'[1]410014'!$Y$74</f>
        <v>0</v>
      </c>
      <c r="T28" s="15">
        <f>'[1]410014'!$X$57</f>
        <v>19300</v>
      </c>
      <c r="U28" s="17">
        <f>'[1]410014'!$Y$57</f>
        <v>144402.6</v>
      </c>
      <c r="V28" s="15">
        <f>'[1]410014'!$X$62</f>
        <v>0</v>
      </c>
      <c r="W28" s="17">
        <f>'[1]410014'!$Y$62</f>
        <v>0</v>
      </c>
      <c r="X28" s="47">
        <f t="shared" si="0"/>
        <v>157859.02000000002</v>
      </c>
      <c r="Y28" s="28">
        <f>'[1]410014'!$X$78</f>
        <v>0</v>
      </c>
      <c r="Z28" s="58">
        <f>'[1]410014'!$Y$78</f>
        <v>0</v>
      </c>
      <c r="AA28" s="28">
        <f>'[1]410014'!$X$95</f>
        <v>0</v>
      </c>
      <c r="AB28" s="29">
        <f>'[1]410014'!$Y$95</f>
        <v>0</v>
      </c>
      <c r="AC28" s="67">
        <f t="shared" si="1"/>
        <v>157859.02000000002</v>
      </c>
    </row>
    <row r="29" spans="1:29" s="2" customFormat="1" ht="12.75" x14ac:dyDescent="0.2">
      <c r="A29" s="34">
        <v>15</v>
      </c>
      <c r="B29" s="14" t="s">
        <v>54</v>
      </c>
      <c r="C29" s="36" t="s">
        <v>55</v>
      </c>
      <c r="D29" s="28">
        <f>'[1]410015'!$X$41</f>
        <v>0</v>
      </c>
      <c r="E29" s="29">
        <f>'[1]410015'!$Y$41</f>
        <v>0</v>
      </c>
      <c r="F29" s="28">
        <f>'[1]410015'!$X$43</f>
        <v>29790</v>
      </c>
      <c r="G29" s="16">
        <f>'[1]410015'!$Y$43</f>
        <v>282048.11</v>
      </c>
      <c r="H29" s="15">
        <f>'[1]410015'!$X$48</f>
        <v>0</v>
      </c>
      <c r="I29" s="21">
        <f>'[1]410015'!$Y$48</f>
        <v>0</v>
      </c>
      <c r="J29" s="15">
        <f>'[1]410015'!$X$49</f>
        <v>144517</v>
      </c>
      <c r="K29" s="17">
        <f>'[1]410015'!$Y$49</f>
        <v>185232.33000000002</v>
      </c>
      <c r="L29" s="19">
        <f>'[1]410015'!$X$50</f>
        <v>51</v>
      </c>
      <c r="M29" s="23">
        <f>'[1]410015'!$Y$50</f>
        <v>367.85</v>
      </c>
      <c r="N29" s="15">
        <f>'[1]410015'!$X$52</f>
        <v>70</v>
      </c>
      <c r="O29" s="17">
        <f>'[1]410015'!$Y$52</f>
        <v>52.660000000000004</v>
      </c>
      <c r="P29" s="15">
        <f>'[1]410015'!$X$56</f>
        <v>35624</v>
      </c>
      <c r="Q29" s="17">
        <f>'[1]410015'!$Y$56</f>
        <v>152787.76999999999</v>
      </c>
      <c r="R29" s="24">
        <f>'[1]410015'!$X$74</f>
        <v>0</v>
      </c>
      <c r="S29" s="17">
        <f>'[1]410015'!$Y$74</f>
        <v>0</v>
      </c>
      <c r="T29" s="15">
        <f>'[1]410015'!$X$57</f>
        <v>49039</v>
      </c>
      <c r="U29" s="17">
        <f>'[1]410015'!$Y$57</f>
        <v>639575.1</v>
      </c>
      <c r="V29" s="15">
        <f>'[1]410015'!$X$62</f>
        <v>1638</v>
      </c>
      <c r="W29" s="17">
        <f>'[1]410015'!$Y$62</f>
        <v>3938.4700000000003</v>
      </c>
      <c r="X29" s="47">
        <f t="shared" si="0"/>
        <v>1264002.2899999998</v>
      </c>
      <c r="Y29" s="28">
        <f>'[1]410015'!$X$78</f>
        <v>0</v>
      </c>
      <c r="Z29" s="58">
        <f>'[1]410015'!$Y$78</f>
        <v>0</v>
      </c>
      <c r="AA29" s="28">
        <f>'[1]410015'!$X$95</f>
        <v>435</v>
      </c>
      <c r="AB29" s="29">
        <f>'[1]410015'!$Y$95</f>
        <v>39865.120000000003</v>
      </c>
      <c r="AC29" s="67">
        <f t="shared" si="1"/>
        <v>1303867.4099999999</v>
      </c>
    </row>
    <row r="30" spans="1:29" s="2" customFormat="1" ht="12.75" x14ac:dyDescent="0.2">
      <c r="A30" s="34">
        <v>16</v>
      </c>
      <c r="B30" s="14" t="s">
        <v>56</v>
      </c>
      <c r="C30" s="36" t="s">
        <v>57</v>
      </c>
      <c r="D30" s="28">
        <f>'[1]410016'!$X$41</f>
        <v>0</v>
      </c>
      <c r="E30" s="29">
        <f>'[1]410016'!$Y$41</f>
        <v>0</v>
      </c>
      <c r="F30" s="28">
        <f>'[1]410016'!$X$43</f>
        <v>6103</v>
      </c>
      <c r="G30" s="16">
        <f>'[1]410016'!$Y$43</f>
        <v>57814.51</v>
      </c>
      <c r="H30" s="15">
        <f>'[1]410016'!$X$48</f>
        <v>0</v>
      </c>
      <c r="I30" s="21">
        <f>'[1]410016'!$Y$48</f>
        <v>0</v>
      </c>
      <c r="J30" s="15">
        <f>'[1]410016'!$X$49</f>
        <v>42446</v>
      </c>
      <c r="K30" s="17">
        <f>'[1]410016'!$Y$49</f>
        <v>86151.08</v>
      </c>
      <c r="L30" s="19">
        <f>'[1]410016'!$X$50</f>
        <v>0</v>
      </c>
      <c r="M30" s="23">
        <f>'[1]410016'!$Y$50</f>
        <v>0</v>
      </c>
      <c r="N30" s="15">
        <f>'[1]410016'!$X$52</f>
        <v>40</v>
      </c>
      <c r="O30" s="17">
        <f>'[1]410016'!$Y$52</f>
        <v>504.34</v>
      </c>
      <c r="P30" s="15">
        <f>'[1]410016'!$X$56</f>
        <v>10002</v>
      </c>
      <c r="Q30" s="17">
        <f>'[1]410016'!$Y$56</f>
        <v>42897.58</v>
      </c>
      <c r="R30" s="24">
        <f>'[1]410016'!$X$74</f>
        <v>0</v>
      </c>
      <c r="S30" s="17">
        <f>'[1]410016'!$Y$74</f>
        <v>0</v>
      </c>
      <c r="T30" s="15">
        <f>'[1]410016'!$X$57</f>
        <v>11228</v>
      </c>
      <c r="U30" s="17">
        <f>'[1]410016'!$Y$57</f>
        <v>153709.54000000004</v>
      </c>
      <c r="V30" s="15">
        <f>'[1]410016'!$X$62</f>
        <v>1014</v>
      </c>
      <c r="W30" s="17">
        <f>'[1]410016'!$Y$62</f>
        <v>3355.55</v>
      </c>
      <c r="X30" s="47">
        <f t="shared" si="0"/>
        <v>344432.60000000003</v>
      </c>
      <c r="Y30" s="28">
        <f>'[1]410016'!$X$78</f>
        <v>0</v>
      </c>
      <c r="Z30" s="58">
        <f>'[1]410016'!$Y$78</f>
        <v>0</v>
      </c>
      <c r="AA30" s="28">
        <f>'[1]410016'!$X$95</f>
        <v>216</v>
      </c>
      <c r="AB30" s="29">
        <f>'[1]410016'!$Y$95</f>
        <v>17740.740000000002</v>
      </c>
      <c r="AC30" s="67">
        <f t="shared" si="1"/>
        <v>362173.34</v>
      </c>
    </row>
    <row r="31" spans="1:29" s="2" customFormat="1" ht="12.75" x14ac:dyDescent="0.2">
      <c r="A31" s="34">
        <v>17</v>
      </c>
      <c r="B31" s="14" t="s">
        <v>58</v>
      </c>
      <c r="C31" s="36" t="s">
        <v>59</v>
      </c>
      <c r="D31" s="28">
        <f>'[1]410017'!$X$41</f>
        <v>0</v>
      </c>
      <c r="E31" s="29">
        <f>'[1]410017'!$Y$41</f>
        <v>0</v>
      </c>
      <c r="F31" s="28">
        <f>'[1]410017'!$X$43</f>
        <v>0</v>
      </c>
      <c r="G31" s="16">
        <f>'[1]410017'!$Y$43</f>
        <v>0</v>
      </c>
      <c r="H31" s="15">
        <f>'[1]410017'!$X$48</f>
        <v>0</v>
      </c>
      <c r="I31" s="21">
        <f>'[1]410017'!$Y$48</f>
        <v>0</v>
      </c>
      <c r="J31" s="15">
        <f>'[1]410017'!$X$49</f>
        <v>230</v>
      </c>
      <c r="K31" s="17">
        <f>'[1]410017'!$Y$49</f>
        <v>167.02</v>
      </c>
      <c r="L31" s="19">
        <f>'[1]410017'!$X$50</f>
        <v>0</v>
      </c>
      <c r="M31" s="23">
        <f>'[1]410017'!$Y$50</f>
        <v>0</v>
      </c>
      <c r="N31" s="15">
        <f>'[1]410017'!$X$52</f>
        <v>0</v>
      </c>
      <c r="O31" s="17">
        <f>'[1]410017'!$Y$52</f>
        <v>0</v>
      </c>
      <c r="P31" s="15">
        <f>'[1]410017'!$X$56</f>
        <v>546</v>
      </c>
      <c r="Q31" s="17">
        <f>'[1]410017'!$Y$56</f>
        <v>1307.02</v>
      </c>
      <c r="R31" s="24">
        <f>'[1]410017'!$X$74</f>
        <v>0</v>
      </c>
      <c r="S31" s="17">
        <f>'[1]410017'!$Y$74</f>
        <v>0</v>
      </c>
      <c r="T31" s="15">
        <f>'[1]410017'!$X$57</f>
        <v>18000</v>
      </c>
      <c r="U31" s="17">
        <f>'[1]410017'!$Y$57</f>
        <v>179568</v>
      </c>
      <c r="V31" s="15">
        <f>'[1]410017'!$X$62</f>
        <v>0</v>
      </c>
      <c r="W31" s="17">
        <f>'[1]410017'!$Y$62</f>
        <v>0</v>
      </c>
      <c r="X31" s="47">
        <f t="shared" si="0"/>
        <v>181042.04</v>
      </c>
      <c r="Y31" s="28">
        <f>'[1]410017'!$X$78</f>
        <v>0</v>
      </c>
      <c r="Z31" s="58">
        <f>'[1]410017'!$Y$78</f>
        <v>0</v>
      </c>
      <c r="AA31" s="28">
        <f>'[1]410017'!$X$95</f>
        <v>0</v>
      </c>
      <c r="AB31" s="29">
        <f>'[1]410017'!$Y$95</f>
        <v>0</v>
      </c>
      <c r="AC31" s="67">
        <f t="shared" si="1"/>
        <v>181042.04</v>
      </c>
    </row>
    <row r="32" spans="1:29" s="2" customFormat="1" ht="12.75" x14ac:dyDescent="0.2">
      <c r="A32" s="34">
        <v>18</v>
      </c>
      <c r="B32" s="14" t="s">
        <v>60</v>
      </c>
      <c r="C32" s="37" t="s">
        <v>61</v>
      </c>
      <c r="D32" s="28">
        <f>'[1]410018'!$X$41</f>
        <v>0</v>
      </c>
      <c r="E32" s="29">
        <f>'[1]410018'!$Y$41</f>
        <v>0</v>
      </c>
      <c r="F32" s="28">
        <f>'[1]410018'!$X$43</f>
        <v>49525</v>
      </c>
      <c r="G32" s="16">
        <f>'[1]410018'!$Y$43</f>
        <v>296251.23</v>
      </c>
      <c r="H32" s="15">
        <f>'[1]410018'!$X$48</f>
        <v>8301</v>
      </c>
      <c r="I32" s="21">
        <f>'[1]410018'!$Y$48</f>
        <v>47059.820000000007</v>
      </c>
      <c r="J32" s="15">
        <f>'[1]410018'!$X$49</f>
        <v>111438</v>
      </c>
      <c r="K32" s="17">
        <f>'[1]410018'!$Y$49</f>
        <v>263456.26999999996</v>
      </c>
      <c r="L32" s="19">
        <f>'[1]410018'!$X$50</f>
        <v>5423</v>
      </c>
      <c r="M32" s="23">
        <f>'[1]410018'!$Y$50</f>
        <v>19264.78</v>
      </c>
      <c r="N32" s="15">
        <f>'[1]410018'!$X$52</f>
        <v>5720</v>
      </c>
      <c r="O32" s="17">
        <f>'[1]410018'!$Y$52</f>
        <v>66815.540000000008</v>
      </c>
      <c r="P32" s="15">
        <f>'[1]410018'!$X$56</f>
        <v>8971</v>
      </c>
      <c r="Q32" s="17">
        <f>'[1]410018'!$Y$56</f>
        <v>42465.439999999995</v>
      </c>
      <c r="R32" s="24">
        <f>'[1]410018'!$X$74</f>
        <v>879</v>
      </c>
      <c r="S32" s="17">
        <f>'[1]410018'!$Y$74</f>
        <v>3673.06</v>
      </c>
      <c r="T32" s="15">
        <f>'[1]410018'!$X$57</f>
        <v>53064</v>
      </c>
      <c r="U32" s="17">
        <f>'[1]410018'!$Y$57</f>
        <v>702907.75999999978</v>
      </c>
      <c r="V32" s="15">
        <f>'[1]410018'!$X$62</f>
        <v>5215</v>
      </c>
      <c r="W32" s="17">
        <f>'[1]410018'!$Y$62</f>
        <v>22524.85</v>
      </c>
      <c r="X32" s="47">
        <f t="shared" si="0"/>
        <v>1464418.75</v>
      </c>
      <c r="Y32" s="28">
        <f>'[1]410018'!$X$78</f>
        <v>5532</v>
      </c>
      <c r="Z32" s="58">
        <f>'[1]410018'!$Y$78</f>
        <v>1091636.2</v>
      </c>
      <c r="AA32" s="28">
        <f>'[1]410018'!$X$95</f>
        <v>873</v>
      </c>
      <c r="AB32" s="29">
        <f>'[1]410018'!$Y$95</f>
        <v>61844</v>
      </c>
      <c r="AC32" s="67">
        <f t="shared" si="1"/>
        <v>2617898.9500000002</v>
      </c>
    </row>
    <row r="33" spans="1:29" s="2" customFormat="1" ht="12.75" x14ac:dyDescent="0.2">
      <c r="A33" s="34">
        <v>19</v>
      </c>
      <c r="B33" s="14" t="s">
        <v>62</v>
      </c>
      <c r="C33" s="36" t="s">
        <v>63</v>
      </c>
      <c r="D33" s="28">
        <f>'[1]410019'!$X$41</f>
        <v>0</v>
      </c>
      <c r="E33" s="29">
        <f>'[1]410019'!$Y$41</f>
        <v>0</v>
      </c>
      <c r="F33" s="28">
        <f>'[1]410019'!$X$43</f>
        <v>0</v>
      </c>
      <c r="G33" s="16">
        <f>'[1]410019'!$Y$43</f>
        <v>0</v>
      </c>
      <c r="H33" s="15">
        <f>'[1]410019'!$X$48</f>
        <v>0</v>
      </c>
      <c r="I33" s="21">
        <f>'[1]410019'!$Y$48</f>
        <v>0</v>
      </c>
      <c r="J33" s="15">
        <f>'[1]410019'!$X$49</f>
        <v>1000</v>
      </c>
      <c r="K33" s="17">
        <f>'[1]410019'!$Y$49</f>
        <v>726.16</v>
      </c>
      <c r="L33" s="19">
        <f>'[1]410019'!$X$50</f>
        <v>0</v>
      </c>
      <c r="M33" s="23">
        <f>'[1]410019'!$Y$50</f>
        <v>0</v>
      </c>
      <c r="N33" s="15">
        <f>'[1]410019'!$X$52</f>
        <v>0</v>
      </c>
      <c r="O33" s="17">
        <f>'[1]410019'!$Y$52</f>
        <v>0</v>
      </c>
      <c r="P33" s="15">
        <f>'[1]410019'!$X$56</f>
        <v>220</v>
      </c>
      <c r="Q33" s="17">
        <f>'[1]410019'!$Y$56</f>
        <v>526.64</v>
      </c>
      <c r="R33" s="24">
        <f>'[1]410019'!$X$74</f>
        <v>0</v>
      </c>
      <c r="S33" s="17">
        <f>'[1]410019'!$Y$74</f>
        <v>0</v>
      </c>
      <c r="T33" s="15">
        <f>'[1]410019'!$X$57</f>
        <v>17271</v>
      </c>
      <c r="U33" s="17">
        <f>'[1]410019'!$Y$57</f>
        <v>200516.31</v>
      </c>
      <c r="V33" s="15">
        <f>'[1]410019'!$X$62</f>
        <v>0</v>
      </c>
      <c r="W33" s="17">
        <f>'[1]410019'!$Y$62</f>
        <v>0</v>
      </c>
      <c r="X33" s="47">
        <f t="shared" si="0"/>
        <v>201769.11</v>
      </c>
      <c r="Y33" s="28">
        <f>'[1]410019'!$X$78</f>
        <v>0</v>
      </c>
      <c r="Z33" s="58">
        <f>'[1]410019'!$Y$78</f>
        <v>0</v>
      </c>
      <c r="AA33" s="28">
        <f>'[1]410019'!$X$95</f>
        <v>0</v>
      </c>
      <c r="AB33" s="29">
        <f>'[1]410019'!$Y$95</f>
        <v>0</v>
      </c>
      <c r="AC33" s="67">
        <f t="shared" si="1"/>
        <v>201769.11</v>
      </c>
    </row>
    <row r="34" spans="1:29" s="2" customFormat="1" ht="12.75" x14ac:dyDescent="0.2">
      <c r="A34" s="34">
        <v>20</v>
      </c>
      <c r="B34" s="14" t="s">
        <v>64</v>
      </c>
      <c r="C34" s="36" t="s">
        <v>65</v>
      </c>
      <c r="D34" s="28">
        <f>'[1]410028'!$X$41</f>
        <v>1950</v>
      </c>
      <c r="E34" s="29">
        <f>'[1]410028'!$Y$41</f>
        <v>54848.39</v>
      </c>
      <c r="F34" s="28">
        <f>'[1]410028'!$X$43</f>
        <v>6132</v>
      </c>
      <c r="G34" s="16">
        <f>'[1]410028'!$Y$43</f>
        <v>61397.159999999996</v>
      </c>
      <c r="H34" s="15">
        <f>'[1]410028'!$X$48</f>
        <v>0</v>
      </c>
      <c r="I34" s="21">
        <f>'[1]410028'!$Y$48</f>
        <v>0</v>
      </c>
      <c r="J34" s="15">
        <f>'[1]410028'!$X$49</f>
        <v>27840</v>
      </c>
      <c r="K34" s="17">
        <f>'[1]410028'!$Y$49</f>
        <v>50161.230000000018</v>
      </c>
      <c r="L34" s="19">
        <f>'[1]410028'!$X$50</f>
        <v>928</v>
      </c>
      <c r="M34" s="23">
        <f>'[1]410028'!$Y$50</f>
        <v>3167.93</v>
      </c>
      <c r="N34" s="15">
        <f>'[1]410028'!$X$52</f>
        <v>1057</v>
      </c>
      <c r="O34" s="17">
        <f>'[1]410028'!$Y$52</f>
        <v>11145.54</v>
      </c>
      <c r="P34" s="15">
        <f>'[1]410028'!$X$56</f>
        <v>694</v>
      </c>
      <c r="Q34" s="17">
        <f>'[1]410028'!$Y$56</f>
        <v>2768.84</v>
      </c>
      <c r="R34" s="24">
        <f>'[1]410028'!$X$74</f>
        <v>173</v>
      </c>
      <c r="S34" s="17">
        <f>'[1]410028'!$Y$74</f>
        <v>722.86</v>
      </c>
      <c r="T34" s="15">
        <f>'[1]410028'!$X$57</f>
        <v>12901</v>
      </c>
      <c r="U34" s="17">
        <f>'[1]410028'!$Y$57</f>
        <v>148365.16999999998</v>
      </c>
      <c r="V34" s="15">
        <f>'[1]410028'!$X$62</f>
        <v>0</v>
      </c>
      <c r="W34" s="17">
        <f>'[1]410028'!$Y$62</f>
        <v>0</v>
      </c>
      <c r="X34" s="47">
        <f t="shared" si="0"/>
        <v>277728.73</v>
      </c>
      <c r="Y34" s="28">
        <f>'[1]410028'!$X$78</f>
        <v>1100</v>
      </c>
      <c r="Z34" s="58">
        <f>'[1]410028'!$Y$78</f>
        <v>167175.85</v>
      </c>
      <c r="AA34" s="28">
        <f>'[1]410028'!$X$95</f>
        <v>1055</v>
      </c>
      <c r="AB34" s="29">
        <f>'[1]410028'!$Y$95</f>
        <v>72458</v>
      </c>
      <c r="AC34" s="67">
        <f t="shared" si="1"/>
        <v>572210.97</v>
      </c>
    </row>
    <row r="35" spans="1:29" s="2" customFormat="1" ht="28.5" customHeight="1" x14ac:dyDescent="0.2">
      <c r="A35" s="34">
        <v>21</v>
      </c>
      <c r="B35" s="14" t="s">
        <v>66</v>
      </c>
      <c r="C35" s="36" t="s">
        <v>67</v>
      </c>
      <c r="D35" s="28">
        <f>'[1]410029'!$X$41</f>
        <v>2130</v>
      </c>
      <c r="E35" s="29">
        <f>'[1]410029'!$Y$41</f>
        <v>32692.1</v>
      </c>
      <c r="F35" s="28">
        <f>'[1]410029'!$X$43</f>
        <v>2950</v>
      </c>
      <c r="G35" s="16">
        <f>'[1]410029'!$Y$43</f>
        <v>29326.13</v>
      </c>
      <c r="H35" s="15">
        <f>'[1]410029'!$X$48</f>
        <v>0</v>
      </c>
      <c r="I35" s="21">
        <f>'[1]410029'!$Y$48</f>
        <v>0</v>
      </c>
      <c r="J35" s="15">
        <f>'[1]410029'!$X$49</f>
        <v>6138</v>
      </c>
      <c r="K35" s="17">
        <f>'[1]410029'!$Y$49</f>
        <v>44165.649999999994</v>
      </c>
      <c r="L35" s="19">
        <f>'[1]410029'!$X$50</f>
        <v>332</v>
      </c>
      <c r="M35" s="23">
        <f>'[1]410029'!$Y$50</f>
        <v>1133.3499999999999</v>
      </c>
      <c r="N35" s="15">
        <f>'[1]410029'!$X$52</f>
        <v>363</v>
      </c>
      <c r="O35" s="17">
        <f>'[1]410029'!$Y$52</f>
        <v>4065.11</v>
      </c>
      <c r="P35" s="15">
        <f>'[1]410029'!$X$56</f>
        <v>515</v>
      </c>
      <c r="Q35" s="17">
        <f>'[1]410029'!$Y$56</f>
        <v>2198.31</v>
      </c>
      <c r="R35" s="24">
        <f>'[1]410029'!$X$74</f>
        <v>61</v>
      </c>
      <c r="S35" s="17">
        <f>'[1]410029'!$Y$74</f>
        <v>262.38</v>
      </c>
      <c r="T35" s="15">
        <f>'[1]410029'!$X$57</f>
        <v>3292</v>
      </c>
      <c r="U35" s="17">
        <f>'[1]410029'!$Y$57</f>
        <v>77544.890000000029</v>
      </c>
      <c r="V35" s="15">
        <f>'[1]410029'!$X$62</f>
        <v>0</v>
      </c>
      <c r="W35" s="17">
        <f>'[1]410029'!$Y$62</f>
        <v>0</v>
      </c>
      <c r="X35" s="47">
        <f t="shared" si="0"/>
        <v>158695.82000000004</v>
      </c>
      <c r="Y35" s="28">
        <f>'[1]410029'!$X$78</f>
        <v>363</v>
      </c>
      <c r="Z35" s="58">
        <f>'[1]410029'!$Y$78</f>
        <v>57462.21</v>
      </c>
      <c r="AA35" s="28">
        <f>'[1]410029'!$X$95</f>
        <v>141</v>
      </c>
      <c r="AB35" s="29">
        <f>'[1]410029'!$Y$95</f>
        <v>9928</v>
      </c>
      <c r="AC35" s="67">
        <f t="shared" si="1"/>
        <v>258778.13000000003</v>
      </c>
    </row>
    <row r="36" spans="1:29" s="2" customFormat="1" ht="12.75" x14ac:dyDescent="0.2">
      <c r="A36" s="34">
        <v>22</v>
      </c>
      <c r="B36" s="14" t="s">
        <v>68</v>
      </c>
      <c r="C36" s="36" t="s">
        <v>69</v>
      </c>
      <c r="D36" s="28">
        <f>'[1]410030'!$X$41</f>
        <v>360</v>
      </c>
      <c r="E36" s="29">
        <f>'[1]410030'!$Y$41</f>
        <v>26597.15</v>
      </c>
      <c r="F36" s="28">
        <f>'[1]410030'!$X$43</f>
        <v>2530</v>
      </c>
      <c r="G36" s="16">
        <f>'[1]410030'!$Y$43</f>
        <v>25167.420000000002</v>
      </c>
      <c r="H36" s="15">
        <f>'[1]410030'!$X$48</f>
        <v>0</v>
      </c>
      <c r="I36" s="21">
        <f>'[1]410030'!$Y$48</f>
        <v>0</v>
      </c>
      <c r="J36" s="15">
        <f>'[1]410030'!$X$49</f>
        <v>3622</v>
      </c>
      <c r="K36" s="17">
        <f>'[1]410030'!$Y$49</f>
        <v>37787.85</v>
      </c>
      <c r="L36" s="19">
        <f>'[1]410030'!$X$50</f>
        <v>285</v>
      </c>
      <c r="M36" s="23">
        <f>'[1]410030'!$Y$50</f>
        <v>972.91</v>
      </c>
      <c r="N36" s="15">
        <f>'[1]410030'!$X$52</f>
        <v>292</v>
      </c>
      <c r="O36" s="17">
        <f>'[1]410030'!$Y$52</f>
        <v>3431.84</v>
      </c>
      <c r="P36" s="15">
        <f>'[1]410030'!$X$56</f>
        <v>44</v>
      </c>
      <c r="Q36" s="17">
        <f>'[1]410030'!$Y$56</f>
        <v>188.71</v>
      </c>
      <c r="R36" s="24">
        <f>'[1]410030'!$X$74</f>
        <v>55</v>
      </c>
      <c r="S36" s="17">
        <f>'[1]410030'!$Y$74</f>
        <v>221.85999999999999</v>
      </c>
      <c r="T36" s="15">
        <f>'[1]410030'!$X$57</f>
        <v>1766</v>
      </c>
      <c r="U36" s="17">
        <f>'[1]410030'!$Y$57</f>
        <v>59606.48</v>
      </c>
      <c r="V36" s="15">
        <f>'[1]410030'!$X$62</f>
        <v>0</v>
      </c>
      <c r="W36" s="17">
        <f>'[1]410030'!$Y$62</f>
        <v>0</v>
      </c>
      <c r="X36" s="47">
        <f t="shared" si="0"/>
        <v>127377.07</v>
      </c>
      <c r="Y36" s="28">
        <f>'[1]410030'!$X$78</f>
        <v>390</v>
      </c>
      <c r="Z36" s="58">
        <f>'[1]410030'!$Y$78</f>
        <v>59912.98</v>
      </c>
      <c r="AA36" s="28">
        <f>'[1]410030'!$X$95</f>
        <v>236</v>
      </c>
      <c r="AB36" s="29">
        <f>'[1]410030'!$Y$95</f>
        <v>16455</v>
      </c>
      <c r="AC36" s="67">
        <f t="shared" si="1"/>
        <v>230342.2</v>
      </c>
    </row>
    <row r="37" spans="1:29" s="2" customFormat="1" ht="12.75" x14ac:dyDescent="0.2">
      <c r="A37" s="34">
        <v>23</v>
      </c>
      <c r="B37" s="14" t="s">
        <v>70</v>
      </c>
      <c r="C37" s="36" t="s">
        <v>71</v>
      </c>
      <c r="D37" s="28">
        <f>'[1]410031'!$X$41</f>
        <v>737</v>
      </c>
      <c r="E37" s="29">
        <f>'[1]410031'!$Y$41</f>
        <v>34717.97</v>
      </c>
      <c r="F37" s="28">
        <f>'[1]410031'!$X$43</f>
        <v>3526</v>
      </c>
      <c r="G37" s="16">
        <f>'[1]410031'!$Y$43</f>
        <v>35435.25</v>
      </c>
      <c r="H37" s="15">
        <f>'[1]410031'!$X$48</f>
        <v>0</v>
      </c>
      <c r="I37" s="21">
        <f>'[1]410031'!$Y$48</f>
        <v>0</v>
      </c>
      <c r="J37" s="15">
        <f>'[1]410031'!$X$49</f>
        <v>11132</v>
      </c>
      <c r="K37" s="17">
        <f>'[1]410031'!$Y$49</f>
        <v>14685.899999999998</v>
      </c>
      <c r="L37" s="19">
        <f>'[1]410031'!$X$50</f>
        <v>491</v>
      </c>
      <c r="M37" s="23">
        <f>'[1]410031'!$Y$50</f>
        <v>1676.14</v>
      </c>
      <c r="N37" s="15">
        <f>'[1]410031'!$X$52</f>
        <v>536</v>
      </c>
      <c r="O37" s="17">
        <f>'[1]410031'!$Y$52</f>
        <v>6299.54</v>
      </c>
      <c r="P37" s="15">
        <f>'[1]410031'!$X$56</f>
        <v>340</v>
      </c>
      <c r="Q37" s="17">
        <f>'[1]410031'!$Y$56</f>
        <v>1437.3799999999999</v>
      </c>
      <c r="R37" s="24">
        <f>'[1]410031'!$X$74</f>
        <v>89</v>
      </c>
      <c r="S37" s="17">
        <f>'[1]410031'!$Y$74</f>
        <v>370.18</v>
      </c>
      <c r="T37" s="15">
        <f>'[1]410031'!$X$57</f>
        <v>5442</v>
      </c>
      <c r="U37" s="17">
        <f>'[1]410031'!$Y$57</f>
        <v>51306.090000000004</v>
      </c>
      <c r="V37" s="15">
        <f>'[1]410031'!$X$62</f>
        <v>0</v>
      </c>
      <c r="W37" s="17">
        <f>'[1]410031'!$Y$62</f>
        <v>0</v>
      </c>
      <c r="X37" s="47">
        <f t="shared" si="0"/>
        <v>111210.48</v>
      </c>
      <c r="Y37" s="28">
        <f>'[1]410031'!$X$78</f>
        <v>601</v>
      </c>
      <c r="Z37" s="58">
        <f>'[1]410031'!$Y$78</f>
        <v>80671.88</v>
      </c>
      <c r="AA37" s="28">
        <f>'[1]410031'!$X$95</f>
        <v>277</v>
      </c>
      <c r="AB37" s="29">
        <f>'[1]410031'!$Y$95</f>
        <v>19165</v>
      </c>
      <c r="AC37" s="67">
        <f t="shared" si="1"/>
        <v>245765.33000000002</v>
      </c>
    </row>
    <row r="38" spans="1:29" s="2" customFormat="1" ht="12.75" x14ac:dyDescent="0.2">
      <c r="A38" s="34">
        <v>24</v>
      </c>
      <c r="B38" s="14" t="s">
        <v>72</v>
      </c>
      <c r="C38" s="36" t="s">
        <v>73</v>
      </c>
      <c r="D38" s="28">
        <f>'[1]410032'!$X$41</f>
        <v>542</v>
      </c>
      <c r="E38" s="29">
        <f>'[1]410032'!$Y$41</f>
        <v>15880.96</v>
      </c>
      <c r="F38" s="28">
        <f>'[1]410032'!$X$43</f>
        <v>1351</v>
      </c>
      <c r="G38" s="16">
        <f>'[1]410032'!$Y$43</f>
        <v>13425.13</v>
      </c>
      <c r="H38" s="15">
        <f>'[1]410032'!$X$48</f>
        <v>0</v>
      </c>
      <c r="I38" s="21">
        <f>'[1]410032'!$Y$48</f>
        <v>0</v>
      </c>
      <c r="J38" s="15">
        <f>'[1]410032'!$X$49</f>
        <v>2462</v>
      </c>
      <c r="K38" s="17">
        <f>'[1]410032'!$Y$49</f>
        <v>59942.719999999994</v>
      </c>
      <c r="L38" s="19">
        <f>'[1]410032'!$X$50</f>
        <v>230</v>
      </c>
      <c r="M38" s="23">
        <f>'[1]410032'!$Y$50</f>
        <v>785.16</v>
      </c>
      <c r="N38" s="15">
        <f>'[1]410032'!$X$52</f>
        <v>188</v>
      </c>
      <c r="O38" s="17">
        <f>'[1]410032'!$Y$52</f>
        <v>2013.04</v>
      </c>
      <c r="P38" s="15">
        <f>'[1]410032'!$X$56</f>
        <v>365</v>
      </c>
      <c r="Q38" s="17">
        <f>'[1]410032'!$Y$56</f>
        <v>1565.45</v>
      </c>
      <c r="R38" s="24">
        <f>'[1]410032'!$X$74</f>
        <v>37</v>
      </c>
      <c r="S38" s="17">
        <f>'[1]410032'!$Y$74</f>
        <v>149.07</v>
      </c>
      <c r="T38" s="15">
        <f>'[1]410032'!$X$57</f>
        <v>1419</v>
      </c>
      <c r="U38" s="17">
        <f>'[1]410032'!$Y$57</f>
        <v>134751.97</v>
      </c>
      <c r="V38" s="15">
        <f>'[1]410032'!$X$62</f>
        <v>0</v>
      </c>
      <c r="W38" s="17">
        <f>'[1]410032'!$Y$62</f>
        <v>0</v>
      </c>
      <c r="X38" s="47">
        <f t="shared" si="0"/>
        <v>212632.53999999998</v>
      </c>
      <c r="Y38" s="28">
        <f>'[1]410032'!$X$78</f>
        <v>315</v>
      </c>
      <c r="Z38" s="58">
        <f>'[1]410032'!$Y$78</f>
        <v>46671.54</v>
      </c>
      <c r="AA38" s="28">
        <f>'[1]410032'!$X$95</f>
        <v>167</v>
      </c>
      <c r="AB38" s="29">
        <f>'[1]410032'!$Y$95</f>
        <v>11102</v>
      </c>
      <c r="AC38" s="67">
        <f t="shared" si="1"/>
        <v>286287.03999999998</v>
      </c>
    </row>
    <row r="39" spans="1:29" s="2" customFormat="1" ht="12.75" x14ac:dyDescent="0.2">
      <c r="A39" s="34">
        <v>25</v>
      </c>
      <c r="B39" s="14" t="s">
        <v>74</v>
      </c>
      <c r="C39" s="36" t="s">
        <v>75</v>
      </c>
      <c r="D39" s="28">
        <f>'[1]410033'!$X$41</f>
        <v>482</v>
      </c>
      <c r="E39" s="29">
        <f>'[1]410033'!$Y$41</f>
        <v>18345.060000000001</v>
      </c>
      <c r="F39" s="28">
        <f>'[1]410033'!$X$43</f>
        <v>1712</v>
      </c>
      <c r="G39" s="16">
        <f>'[1]410033'!$Y$43</f>
        <v>17045.580000000002</v>
      </c>
      <c r="H39" s="15">
        <f>'[1]410033'!$X$48</f>
        <v>0</v>
      </c>
      <c r="I39" s="21">
        <f>'[1]410033'!$Y$48</f>
        <v>0</v>
      </c>
      <c r="J39" s="15">
        <f>'[1]410033'!$X$49</f>
        <v>4242</v>
      </c>
      <c r="K39" s="17">
        <f>'[1]410033'!$Y$49</f>
        <v>24311.46</v>
      </c>
      <c r="L39" s="19">
        <f>'[1]410033'!$X$50</f>
        <v>152</v>
      </c>
      <c r="M39" s="23">
        <f>'[1]410033'!$Y$50</f>
        <v>518.89</v>
      </c>
      <c r="N39" s="15">
        <f>'[1]410033'!$X$52</f>
        <v>140</v>
      </c>
      <c r="O39" s="17">
        <f>'[1]410033'!$Y$52</f>
        <v>1645.4</v>
      </c>
      <c r="P39" s="15">
        <f>'[1]410033'!$X$56</f>
        <v>12</v>
      </c>
      <c r="Q39" s="17">
        <f>'[1]410033'!$Y$56</f>
        <v>51.47</v>
      </c>
      <c r="R39" s="24">
        <f>'[1]410033'!$X$74</f>
        <v>16</v>
      </c>
      <c r="S39" s="17">
        <f>'[1]410033'!$Y$74</f>
        <v>75.550000000000011</v>
      </c>
      <c r="T39" s="15">
        <f>'[1]410033'!$X$57</f>
        <v>2501</v>
      </c>
      <c r="U39" s="17">
        <f>'[1]410033'!$Y$57</f>
        <v>47452.070000000007</v>
      </c>
      <c r="V39" s="15">
        <f>'[1]410033'!$X$62</f>
        <v>0</v>
      </c>
      <c r="W39" s="17">
        <f>'[1]410033'!$Y$62</f>
        <v>0</v>
      </c>
      <c r="X39" s="47">
        <f t="shared" si="0"/>
        <v>91100.420000000013</v>
      </c>
      <c r="Y39" s="28">
        <f>'[1]410033'!$X$78</f>
        <v>316</v>
      </c>
      <c r="Z39" s="58">
        <f>'[1]410033'!$Y$78</f>
        <v>41837.75</v>
      </c>
      <c r="AA39" s="28">
        <f>'[1]410033'!$X$95</f>
        <v>175</v>
      </c>
      <c r="AB39" s="29">
        <f>'[1]410033'!$Y$95</f>
        <v>12476</v>
      </c>
      <c r="AC39" s="67">
        <f t="shared" si="1"/>
        <v>163759.23000000001</v>
      </c>
    </row>
    <row r="40" spans="1:29" s="2" customFormat="1" ht="12.75" x14ac:dyDescent="0.2">
      <c r="A40" s="34">
        <v>26</v>
      </c>
      <c r="B40" s="14" t="s">
        <v>76</v>
      </c>
      <c r="C40" s="36" t="s">
        <v>77</v>
      </c>
      <c r="D40" s="28">
        <f>'[1]410035'!$X$41</f>
        <v>3038</v>
      </c>
      <c r="E40" s="29">
        <f>'[1]410035'!$Y$41</f>
        <v>154845.58000000002</v>
      </c>
      <c r="F40" s="28">
        <f>'[1]410035'!$X$43</f>
        <v>16624</v>
      </c>
      <c r="G40" s="16">
        <f>'[1]410035'!$Y$43</f>
        <v>136861.93</v>
      </c>
      <c r="H40" s="15">
        <f>'[1]410035'!$X$48</f>
        <v>0</v>
      </c>
      <c r="I40" s="21">
        <f>'[1]410035'!$Y$48</f>
        <v>0</v>
      </c>
      <c r="J40" s="15">
        <f>'[1]410035'!$X$49</f>
        <v>42898</v>
      </c>
      <c r="K40" s="17">
        <f>'[1]410035'!$Y$49</f>
        <v>53746.600000000006</v>
      </c>
      <c r="L40" s="19">
        <f>'[1]410035'!$X$50</f>
        <v>1870</v>
      </c>
      <c r="M40" s="23">
        <f>'[1]410035'!$Y$50</f>
        <v>6653.96</v>
      </c>
      <c r="N40" s="15">
        <f>'[1]410035'!$X$52</f>
        <v>1777</v>
      </c>
      <c r="O40" s="17">
        <f>'[1]410035'!$Y$52</f>
        <v>19152.84</v>
      </c>
      <c r="P40" s="15">
        <f>'[1]410035'!$X$56</f>
        <v>2281</v>
      </c>
      <c r="Q40" s="17">
        <f>'[1]410035'!$Y$56</f>
        <v>9406.5999999999985</v>
      </c>
      <c r="R40" s="24">
        <f>'[1]410035'!$X$74</f>
        <v>283</v>
      </c>
      <c r="S40" s="17">
        <f>'[1]410035'!$Y$74</f>
        <v>1176.33</v>
      </c>
      <c r="T40" s="15">
        <f>'[1]410035'!$X$57</f>
        <v>25685</v>
      </c>
      <c r="U40" s="17">
        <f>'[1]410035'!$Y$57</f>
        <v>254726.73999999996</v>
      </c>
      <c r="V40" s="15">
        <f>'[1]410035'!$X$62</f>
        <v>833</v>
      </c>
      <c r="W40" s="17">
        <f>'[1]410035'!$Y$62</f>
        <v>2652.36</v>
      </c>
      <c r="X40" s="47">
        <f t="shared" si="0"/>
        <v>484377.35999999993</v>
      </c>
      <c r="Y40" s="28">
        <f>'[1]410035'!$X$78</f>
        <v>1581</v>
      </c>
      <c r="Z40" s="58">
        <f>'[1]410035'!$Y$78</f>
        <v>294949.65999999997</v>
      </c>
      <c r="AA40" s="28">
        <f>'[1]410035'!$X$95</f>
        <v>485</v>
      </c>
      <c r="AB40" s="29">
        <f>'[1]410035'!$Y$95</f>
        <v>34872</v>
      </c>
      <c r="AC40" s="67">
        <f t="shared" si="1"/>
        <v>969044.59999999986</v>
      </c>
    </row>
    <row r="41" spans="1:29" s="2" customFormat="1" ht="12.75" x14ac:dyDescent="0.2">
      <c r="A41" s="34">
        <v>27</v>
      </c>
      <c r="B41" s="14" t="s">
        <v>78</v>
      </c>
      <c r="C41" s="36" t="s">
        <v>79</v>
      </c>
      <c r="D41" s="28">
        <f>'[1]410036'!$X$41</f>
        <v>0</v>
      </c>
      <c r="E41" s="29">
        <f>'[1]410036'!$Y$41</f>
        <v>0</v>
      </c>
      <c r="F41" s="28">
        <f>'[1]410036'!$X$43</f>
        <v>116</v>
      </c>
      <c r="G41" s="16">
        <f>'[1]410036'!$Y$43</f>
        <v>1184.68</v>
      </c>
      <c r="H41" s="15">
        <f>'[1]410036'!$X$48</f>
        <v>0</v>
      </c>
      <c r="I41" s="21">
        <f>'[1]410036'!$Y$48</f>
        <v>0</v>
      </c>
      <c r="J41" s="15">
        <f>'[1]410036'!$X$49</f>
        <v>1308</v>
      </c>
      <c r="K41" s="17">
        <f>'[1]410036'!$Y$49</f>
        <v>24196.250000000004</v>
      </c>
      <c r="L41" s="19">
        <f>'[1]410036'!$X$50</f>
        <v>43</v>
      </c>
      <c r="M41" s="23">
        <f>'[1]410036'!$Y$50</f>
        <v>146.79</v>
      </c>
      <c r="N41" s="15">
        <f>'[1]410036'!$X$52</f>
        <v>44</v>
      </c>
      <c r="O41" s="17">
        <f>'[1]410036'!$Y$52</f>
        <v>557.1</v>
      </c>
      <c r="P41" s="15">
        <f>'[1]410036'!$X$56</f>
        <v>0</v>
      </c>
      <c r="Q41" s="17">
        <f>'[1]410036'!$Y$56</f>
        <v>0</v>
      </c>
      <c r="R41" s="24">
        <f>'[1]410036'!$X$74</f>
        <v>5</v>
      </c>
      <c r="S41" s="17">
        <f>'[1]410036'!$Y$74</f>
        <v>17.510000000000002</v>
      </c>
      <c r="T41" s="15">
        <f>'[1]410036'!$X$57</f>
        <v>589</v>
      </c>
      <c r="U41" s="17">
        <f>'[1]410036'!$Y$57</f>
        <v>35318.47</v>
      </c>
      <c r="V41" s="15">
        <f>'[1]410036'!$X$62</f>
        <v>0</v>
      </c>
      <c r="W41" s="17">
        <f>'[1]410036'!$Y$62</f>
        <v>0</v>
      </c>
      <c r="X41" s="47">
        <f t="shared" si="0"/>
        <v>61420.800000000003</v>
      </c>
      <c r="Y41" s="28">
        <f>'[1]410036'!$X$78</f>
        <v>40</v>
      </c>
      <c r="Z41" s="58">
        <f>'[1]410036'!$Y$78</f>
        <v>21829.949999999997</v>
      </c>
      <c r="AA41" s="28">
        <f>'[1]410036'!$X$95</f>
        <v>29</v>
      </c>
      <c r="AB41" s="29">
        <f>'[1]410036'!$Y$95</f>
        <v>3587</v>
      </c>
      <c r="AC41" s="67">
        <f t="shared" si="1"/>
        <v>86837.75</v>
      </c>
    </row>
    <row r="42" spans="1:29" s="2" customFormat="1" ht="12.75" x14ac:dyDescent="0.2">
      <c r="A42" s="34">
        <v>28</v>
      </c>
      <c r="B42" s="14" t="s">
        <v>80</v>
      </c>
      <c r="C42" s="36" t="s">
        <v>81</v>
      </c>
      <c r="D42" s="28">
        <f>'[1]410037'!$X$41</f>
        <v>1238</v>
      </c>
      <c r="E42" s="29">
        <f>'[1]410037'!$Y$41</f>
        <v>28797.47</v>
      </c>
      <c r="F42" s="28">
        <f>'[1]410037'!$X$43</f>
        <v>2232</v>
      </c>
      <c r="G42" s="16">
        <f>'[1]410037'!$Y$43</f>
        <v>23040.26</v>
      </c>
      <c r="H42" s="15">
        <f>'[1]410037'!$X$48</f>
        <v>0</v>
      </c>
      <c r="I42" s="21">
        <f>'[1]410037'!$Y$48</f>
        <v>0</v>
      </c>
      <c r="J42" s="15">
        <f>'[1]410037'!$X$49</f>
        <v>4137</v>
      </c>
      <c r="K42" s="17">
        <f>'[1]410037'!$Y$49</f>
        <v>99502.099999999991</v>
      </c>
      <c r="L42" s="19">
        <f>'[1]410037'!$X$50</f>
        <v>162</v>
      </c>
      <c r="M42" s="23">
        <f>'[1]410037'!$Y$50</f>
        <v>553.02</v>
      </c>
      <c r="N42" s="15">
        <f>'[1]410037'!$X$52</f>
        <v>172</v>
      </c>
      <c r="O42" s="17">
        <f>'[1]410037'!$Y$52</f>
        <v>2099.6299999999997</v>
      </c>
      <c r="P42" s="15">
        <f>'[1]410037'!$X$56</f>
        <v>722</v>
      </c>
      <c r="Q42" s="17">
        <f>'[1]410037'!$Y$56</f>
        <v>3214.4100000000003</v>
      </c>
      <c r="R42" s="24">
        <f>'[1]410037'!$X$74</f>
        <v>29</v>
      </c>
      <c r="S42" s="17">
        <f>'[1]410037'!$Y$74</f>
        <v>111.30000000000001</v>
      </c>
      <c r="T42" s="15">
        <f>'[1]410037'!$X$57</f>
        <v>4504</v>
      </c>
      <c r="U42" s="17">
        <f>'[1]410037'!$Y$57</f>
        <v>105461.03000000001</v>
      </c>
      <c r="V42" s="15">
        <f>'[1]410037'!$X$62</f>
        <v>0</v>
      </c>
      <c r="W42" s="17">
        <f>'[1]410037'!$Y$62</f>
        <v>0</v>
      </c>
      <c r="X42" s="47">
        <f t="shared" si="0"/>
        <v>233981.75</v>
      </c>
      <c r="Y42" s="28">
        <f>'[1]410037'!$X$78</f>
        <v>441</v>
      </c>
      <c r="Z42" s="58">
        <f>'[1]410037'!$Y$78</f>
        <v>89363.94</v>
      </c>
      <c r="AA42" s="28">
        <f>'[1]410037'!$X$95</f>
        <v>152</v>
      </c>
      <c r="AB42" s="29">
        <f>'[1]410037'!$Y$95</f>
        <v>10487</v>
      </c>
      <c r="AC42" s="67">
        <f t="shared" si="1"/>
        <v>362630.16</v>
      </c>
    </row>
    <row r="43" spans="1:29" s="2" customFormat="1" ht="12.75" x14ac:dyDescent="0.2">
      <c r="A43" s="34">
        <v>29</v>
      </c>
      <c r="B43" s="14" t="s">
        <v>82</v>
      </c>
      <c r="C43" s="36" t="s">
        <v>83</v>
      </c>
      <c r="D43" s="28">
        <f>'[1]410038'!$X$41</f>
        <v>610</v>
      </c>
      <c r="E43" s="29">
        <f>'[1]410038'!$Y$41</f>
        <v>25964.76</v>
      </c>
      <c r="F43" s="28">
        <f>'[1]410038'!$X$43</f>
        <v>2332</v>
      </c>
      <c r="G43" s="16">
        <f>'[1]410038'!$Y$43</f>
        <v>24025.45</v>
      </c>
      <c r="H43" s="15">
        <f>'[1]410038'!$X$48</f>
        <v>0</v>
      </c>
      <c r="I43" s="21">
        <f>'[1]410038'!$Y$48</f>
        <v>0</v>
      </c>
      <c r="J43" s="15">
        <f>'[1]410038'!$X$49</f>
        <v>2764</v>
      </c>
      <c r="K43" s="17">
        <f>'[1]410038'!$Y$49</f>
        <v>111449.84</v>
      </c>
      <c r="L43" s="19">
        <f>'[1]410038'!$X$50</f>
        <v>266</v>
      </c>
      <c r="M43" s="23">
        <f>'[1]410038'!$Y$50</f>
        <v>908.05</v>
      </c>
      <c r="N43" s="15">
        <f>'[1]410038'!$X$52</f>
        <v>279</v>
      </c>
      <c r="O43" s="17">
        <f>'[1]410038'!$Y$52</f>
        <v>3405.8</v>
      </c>
      <c r="P43" s="15">
        <f>'[1]410038'!$X$56</f>
        <v>75</v>
      </c>
      <c r="Q43" s="17">
        <f>'[1]410038'!$Y$56</f>
        <v>339.41999999999996</v>
      </c>
      <c r="R43" s="24">
        <f>'[1]410038'!$X$74</f>
        <v>5</v>
      </c>
      <c r="S43" s="17">
        <f>'[1]410038'!$Y$74</f>
        <v>37.03</v>
      </c>
      <c r="T43" s="15">
        <f>'[1]410038'!$X$57</f>
        <v>1888</v>
      </c>
      <c r="U43" s="17">
        <f>'[1]410038'!$Y$57</f>
        <v>119070.80999999998</v>
      </c>
      <c r="V43" s="25">
        <f>'[1]410038'!$X$62</f>
        <v>0</v>
      </c>
      <c r="W43" s="17">
        <f>'[1]410038'!$Y$62</f>
        <v>0</v>
      </c>
      <c r="X43" s="47">
        <f t="shared" si="0"/>
        <v>259236.39999999997</v>
      </c>
      <c r="Y43" s="59">
        <f>'[1]410038'!$X$78</f>
        <v>433</v>
      </c>
      <c r="Z43" s="58">
        <f>'[1]410038'!$Y$78</f>
        <v>59275.61</v>
      </c>
      <c r="AA43" s="59">
        <f>'[1]410038'!$X$95</f>
        <v>40</v>
      </c>
      <c r="AB43" s="29">
        <f>'[1]410038'!$Y$95</f>
        <v>2521</v>
      </c>
      <c r="AC43" s="67">
        <f t="shared" si="1"/>
        <v>346997.76999999996</v>
      </c>
    </row>
    <row r="44" spans="1:29" s="2" customFormat="1" ht="12.75" x14ac:dyDescent="0.2">
      <c r="A44" s="34">
        <v>30</v>
      </c>
      <c r="B44" s="14" t="s">
        <v>84</v>
      </c>
      <c r="C44" s="36" t="s">
        <v>85</v>
      </c>
      <c r="D44" s="28">
        <f>'[1]410039'!$X$41</f>
        <v>528</v>
      </c>
      <c r="E44" s="29">
        <f>'[1]410039'!$Y$41</f>
        <v>25319.83</v>
      </c>
      <c r="F44" s="28">
        <f>'[1]410039'!$X$43</f>
        <v>2410</v>
      </c>
      <c r="G44" s="16">
        <f>'[1]410039'!$Y$43</f>
        <v>24694.600000000002</v>
      </c>
      <c r="H44" s="15">
        <f>'[1]410039'!$X$48</f>
        <v>0</v>
      </c>
      <c r="I44" s="21">
        <f>'[1]410039'!$Y$48</f>
        <v>0</v>
      </c>
      <c r="J44" s="15">
        <f>'[1]410039'!$X$49</f>
        <v>3043</v>
      </c>
      <c r="K44" s="17">
        <f>'[1]410039'!$Y$49</f>
        <v>88526.09</v>
      </c>
      <c r="L44" s="19">
        <f>'[1]410039'!$X$50</f>
        <v>214</v>
      </c>
      <c r="M44" s="23">
        <f>'[1]410039'!$Y$50</f>
        <v>730.54</v>
      </c>
      <c r="N44" s="15">
        <f>'[1]410039'!$X$52</f>
        <v>222</v>
      </c>
      <c r="O44" s="17">
        <f>'[1]410039'!$Y$52</f>
        <v>2709.99</v>
      </c>
      <c r="P44" s="15">
        <f>'[1]410039'!$X$56</f>
        <v>161</v>
      </c>
      <c r="Q44" s="17">
        <f>'[1]410039'!$Y$56</f>
        <v>717.2</v>
      </c>
      <c r="R44" s="24">
        <f>'[1]410039'!$X$74</f>
        <v>35</v>
      </c>
      <c r="S44" s="17">
        <f>'[1]410039'!$Y$74</f>
        <v>132.30000000000001</v>
      </c>
      <c r="T44" s="15">
        <f>'[1]410039'!$X$57</f>
        <v>3081</v>
      </c>
      <c r="U44" s="17">
        <f>'[1]410039'!$Y$57</f>
        <v>118138.52</v>
      </c>
      <c r="V44" s="15">
        <f>'[1]410039'!$X$62</f>
        <v>203</v>
      </c>
      <c r="W44" s="17">
        <f>'[1]410039'!$Y$62</f>
        <v>509.71999999999997</v>
      </c>
      <c r="X44" s="47">
        <f t="shared" si="0"/>
        <v>236158.96</v>
      </c>
      <c r="Y44" s="28">
        <f>'[1]410039'!$X$78</f>
        <v>515</v>
      </c>
      <c r="Z44" s="58">
        <f>'[1]410039'!$Y$78</f>
        <v>65910.510000000009</v>
      </c>
      <c r="AA44" s="28">
        <f>'[1]410039'!$X$95</f>
        <v>353</v>
      </c>
      <c r="AB44" s="29">
        <f>'[1]410039'!$Y$95</f>
        <v>23324</v>
      </c>
      <c r="AC44" s="67">
        <f t="shared" si="1"/>
        <v>350713.3</v>
      </c>
    </row>
    <row r="45" spans="1:29" s="2" customFormat="1" ht="12.75" x14ac:dyDescent="0.2">
      <c r="A45" s="34">
        <v>31</v>
      </c>
      <c r="B45" s="14" t="s">
        <v>86</v>
      </c>
      <c r="C45" s="36" t="s">
        <v>87</v>
      </c>
      <c r="D45" s="28">
        <f>'[1]410040'!$X$41</f>
        <v>313</v>
      </c>
      <c r="E45" s="29">
        <f>'[1]410040'!$Y$41</f>
        <v>11719.38</v>
      </c>
      <c r="F45" s="28">
        <f>'[1]410040'!$X$43</f>
        <v>474</v>
      </c>
      <c r="G45" s="16">
        <f>'[1]410040'!$Y$43</f>
        <v>4686.88</v>
      </c>
      <c r="H45" s="15">
        <f>'[1]410040'!$X$48</f>
        <v>0</v>
      </c>
      <c r="I45" s="21">
        <f>'[1]410040'!$Y$48</f>
        <v>0</v>
      </c>
      <c r="J45" s="15">
        <f>'[1]410040'!$X$49</f>
        <v>845</v>
      </c>
      <c r="K45" s="17">
        <f>'[1]410040'!$Y$49</f>
        <v>37608.28</v>
      </c>
      <c r="L45" s="19">
        <f>'[1]410040'!$X$50</f>
        <v>263</v>
      </c>
      <c r="M45" s="23">
        <f>'[1]410040'!$Y$50</f>
        <v>897.81</v>
      </c>
      <c r="N45" s="15">
        <f>'[1]410040'!$X$52</f>
        <v>267</v>
      </c>
      <c r="O45" s="17">
        <f>'[1]410040'!$Y$52</f>
        <v>3259.31</v>
      </c>
      <c r="P45" s="15">
        <f>'[1]410040'!$X$56</f>
        <v>626</v>
      </c>
      <c r="Q45" s="17">
        <f>'[1]410040'!$Y$56</f>
        <v>2791.04</v>
      </c>
      <c r="R45" s="24">
        <f>'[1]410040'!$X$74</f>
        <v>46</v>
      </c>
      <c r="S45" s="17">
        <f>'[1]410040'!$Y$74</f>
        <v>170.82</v>
      </c>
      <c r="T45" s="15">
        <f>'[1]410040'!$X$57</f>
        <v>2345</v>
      </c>
      <c r="U45" s="17">
        <f>'[1]410040'!$Y$57</f>
        <v>66508.430000000008</v>
      </c>
      <c r="V45" s="15">
        <f>'[1]410040'!$X$62</f>
        <v>0</v>
      </c>
      <c r="W45" s="17">
        <f>'[1]410040'!$Y$62</f>
        <v>0</v>
      </c>
      <c r="X45" s="47">
        <f t="shared" si="0"/>
        <v>115922.57</v>
      </c>
      <c r="Y45" s="28">
        <f>'[1]410040'!$X$78</f>
        <v>225</v>
      </c>
      <c r="Z45" s="58">
        <f>'[1]410040'!$Y$78</f>
        <v>70798.459999999992</v>
      </c>
      <c r="AA45" s="28">
        <f>'[1]410040'!$X$95</f>
        <v>38</v>
      </c>
      <c r="AB45" s="29">
        <f>'[1]410040'!$Y$95</f>
        <v>2890</v>
      </c>
      <c r="AC45" s="67">
        <f t="shared" si="1"/>
        <v>201330.41</v>
      </c>
    </row>
    <row r="46" spans="1:29" s="2" customFormat="1" ht="12.75" x14ac:dyDescent="0.2">
      <c r="A46" s="34">
        <v>32</v>
      </c>
      <c r="B46" s="14" t="s">
        <v>88</v>
      </c>
      <c r="C46" s="36" t="s">
        <v>89</v>
      </c>
      <c r="D46" s="28">
        <f>'[1]410042'!$X$41</f>
        <v>0</v>
      </c>
      <c r="E46" s="29">
        <f>'[1]410042'!$Y$41</f>
        <v>0</v>
      </c>
      <c r="F46" s="28">
        <f>'[1]410042'!$X$43</f>
        <v>2875</v>
      </c>
      <c r="G46" s="16">
        <f>'[1]410042'!$Y$43</f>
        <v>29155.899999999998</v>
      </c>
      <c r="H46" s="15">
        <f>'[1]410042'!$X$48</f>
        <v>0</v>
      </c>
      <c r="I46" s="21">
        <f>'[1]410042'!$Y$48</f>
        <v>0</v>
      </c>
      <c r="J46" s="15">
        <f>'[1]410042'!$X$49</f>
        <v>5975</v>
      </c>
      <c r="K46" s="17">
        <f>'[1]410042'!$Y$49</f>
        <v>10785.21</v>
      </c>
      <c r="L46" s="19">
        <f>'[1]410042'!$X$50</f>
        <v>603</v>
      </c>
      <c r="M46" s="23">
        <f>'[1]410042'!$Y$50</f>
        <v>2058.4699999999998</v>
      </c>
      <c r="N46" s="15">
        <f>'[1]410042'!$X$52</f>
        <v>371</v>
      </c>
      <c r="O46" s="17">
        <f>'[1]410042'!$Y$52</f>
        <v>4350.96</v>
      </c>
      <c r="P46" s="15">
        <f>'[1]410042'!$X$56</f>
        <v>305</v>
      </c>
      <c r="Q46" s="17">
        <f>'[1]410042'!$Y$56</f>
        <v>1308.1099999999999</v>
      </c>
      <c r="R46" s="24">
        <f>'[1]410042'!$X$74</f>
        <v>85</v>
      </c>
      <c r="S46" s="17">
        <f>'[1]410042'!$Y$74</f>
        <v>346.41</v>
      </c>
      <c r="T46" s="15">
        <f>'[1]410042'!$X$57</f>
        <v>3900</v>
      </c>
      <c r="U46" s="17">
        <f>'[1]410042'!$Y$57</f>
        <v>37617.560000000005</v>
      </c>
      <c r="V46" s="15">
        <f>'[1]410042'!$X$62</f>
        <v>289</v>
      </c>
      <c r="W46" s="17">
        <f>'[1]410042'!$Y$62</f>
        <v>975.47</v>
      </c>
      <c r="X46" s="47">
        <f t="shared" si="0"/>
        <v>86598.090000000011</v>
      </c>
      <c r="Y46" s="28">
        <f>'[1]410042'!$X$78</f>
        <v>535</v>
      </c>
      <c r="Z46" s="58">
        <f>'[1]410042'!$Y$78</f>
        <v>91279.71</v>
      </c>
      <c r="AA46" s="28">
        <f>'[1]410042'!$X$95</f>
        <v>518</v>
      </c>
      <c r="AB46" s="29">
        <f>'[1]410042'!$Y$95</f>
        <v>37676</v>
      </c>
      <c r="AC46" s="67">
        <f t="shared" si="1"/>
        <v>215553.80000000002</v>
      </c>
    </row>
    <row r="47" spans="1:29" s="2" customFormat="1" ht="12.75" x14ac:dyDescent="0.2">
      <c r="A47" s="34">
        <v>33</v>
      </c>
      <c r="B47" s="14" t="s">
        <v>90</v>
      </c>
      <c r="C47" s="36" t="s">
        <v>91</v>
      </c>
      <c r="D47" s="28">
        <f>'[1]410043'!$X$41</f>
        <v>0</v>
      </c>
      <c r="E47" s="29">
        <f>'[1]410043'!$Y$41</f>
        <v>0</v>
      </c>
      <c r="F47" s="28">
        <f>'[1]410043'!$X$43</f>
        <v>0</v>
      </c>
      <c r="G47" s="16">
        <f>'[1]410043'!$Y$43</f>
        <v>0</v>
      </c>
      <c r="H47" s="15">
        <f>'[1]410043'!$X$48</f>
        <v>0</v>
      </c>
      <c r="I47" s="21">
        <f>'[1]410043'!$Y$48</f>
        <v>0</v>
      </c>
      <c r="J47" s="15">
        <f>'[1]410043'!$X$49</f>
        <v>1012</v>
      </c>
      <c r="K47" s="17">
        <f>'[1]410043'!$Y$49</f>
        <v>13625.410000000002</v>
      </c>
      <c r="L47" s="19">
        <f>'[1]410043'!$X$50</f>
        <v>188</v>
      </c>
      <c r="M47" s="23">
        <f>'[1]410043'!$Y$50</f>
        <v>641.78</v>
      </c>
      <c r="N47" s="15">
        <f>'[1]410043'!$X$52</f>
        <v>160</v>
      </c>
      <c r="O47" s="17">
        <f>'[1]410043'!$Y$52</f>
        <v>1880.46</v>
      </c>
      <c r="P47" s="15">
        <f>'[1]410043'!$X$56</f>
        <v>0</v>
      </c>
      <c r="Q47" s="17">
        <f>'[1]410043'!$Y$56</f>
        <v>0</v>
      </c>
      <c r="R47" s="24">
        <f>'[1]410043'!$X$74</f>
        <v>23</v>
      </c>
      <c r="S47" s="17">
        <f>'[1]410043'!$Y$74</f>
        <v>90.29</v>
      </c>
      <c r="T47" s="15">
        <f>'[1]410043'!$X$57</f>
        <v>1031</v>
      </c>
      <c r="U47" s="17">
        <f>'[1]410043'!$Y$57</f>
        <v>21067.699999999993</v>
      </c>
      <c r="V47" s="15">
        <f>'[1]410043'!$X$62</f>
        <v>143</v>
      </c>
      <c r="W47" s="17">
        <f>'[1]410043'!$Y$62</f>
        <v>587.48</v>
      </c>
      <c r="X47" s="47">
        <f t="shared" ref="X47:X75" si="2">G47+I47+K47+M47+O47+Q47+S47+U47+W47</f>
        <v>37893.120000000003</v>
      </c>
      <c r="Y47" s="28">
        <f>'[1]410043'!$X$78</f>
        <v>10</v>
      </c>
      <c r="Z47" s="58">
        <f>'[1]410043'!$Y$78</f>
        <v>1054.46</v>
      </c>
      <c r="AA47" s="28">
        <f>'[1]410043'!$X$95</f>
        <v>0</v>
      </c>
      <c r="AB47" s="29">
        <f>'[1]410043'!$Y$95</f>
        <v>0</v>
      </c>
      <c r="AC47" s="67">
        <f t="shared" ref="AC47:AC75" si="3">E47+X47+Z47+AB47</f>
        <v>38947.58</v>
      </c>
    </row>
    <row r="48" spans="1:29" s="2" customFormat="1" ht="12.75" x14ac:dyDescent="0.2">
      <c r="A48" s="34">
        <v>34</v>
      </c>
      <c r="B48" s="14" t="s">
        <v>92</v>
      </c>
      <c r="C48" s="36" t="s">
        <v>93</v>
      </c>
      <c r="D48" s="28">
        <f>'[1]410046'!$X$41</f>
        <v>0</v>
      </c>
      <c r="E48" s="29">
        <f>'[1]410046'!$Y$41</f>
        <v>0</v>
      </c>
      <c r="F48" s="28">
        <f>'[1]410046'!$X$43</f>
        <v>0</v>
      </c>
      <c r="G48" s="16">
        <f>'[1]410046'!$Y$43</f>
        <v>0</v>
      </c>
      <c r="H48" s="15">
        <f>'[1]410046'!$X$48</f>
        <v>0</v>
      </c>
      <c r="I48" s="21">
        <f>'[1]410046'!$Y$48</f>
        <v>0</v>
      </c>
      <c r="J48" s="15">
        <f>'[1]410046'!$X$49</f>
        <v>0</v>
      </c>
      <c r="K48" s="17">
        <f>'[1]410046'!$Y$49</f>
        <v>0</v>
      </c>
      <c r="L48" s="19">
        <f>'[1]410046'!$X$50</f>
        <v>0</v>
      </c>
      <c r="M48" s="23">
        <f>'[1]410046'!$Y$50</f>
        <v>0</v>
      </c>
      <c r="N48" s="15">
        <f>'[1]410046'!$X$52</f>
        <v>0</v>
      </c>
      <c r="O48" s="17">
        <f>'[1]410046'!$Y$52</f>
        <v>0</v>
      </c>
      <c r="P48" s="15">
        <f>'[1]410046'!$X$56</f>
        <v>1300</v>
      </c>
      <c r="Q48" s="17">
        <f>'[1]410046'!$Y$56</f>
        <v>5575.57</v>
      </c>
      <c r="R48" s="24">
        <f>'[1]410046'!$X$74</f>
        <v>0</v>
      </c>
      <c r="S48" s="17">
        <f>'[1]410046'!$Y$74</f>
        <v>0</v>
      </c>
      <c r="T48" s="15">
        <f>'[1]410046'!$X$57</f>
        <v>0</v>
      </c>
      <c r="U48" s="17">
        <f>'[1]410046'!$Y$57</f>
        <v>0</v>
      </c>
      <c r="V48" s="15">
        <f>'[1]410046'!$X$62</f>
        <v>97387</v>
      </c>
      <c r="W48" s="17">
        <f>'[1]410046'!$Y$62</f>
        <v>88719.55</v>
      </c>
      <c r="X48" s="47">
        <f t="shared" si="2"/>
        <v>94295.12</v>
      </c>
      <c r="Y48" s="28">
        <f>'[1]410046'!$X$78</f>
        <v>1800</v>
      </c>
      <c r="Z48" s="58">
        <f>'[1]410046'!$Y$78</f>
        <v>282701.58</v>
      </c>
      <c r="AA48" s="28">
        <f>'[1]410046'!$X$95</f>
        <v>80</v>
      </c>
      <c r="AB48" s="29">
        <f>'[1]410046'!$Y$95</f>
        <v>5184</v>
      </c>
      <c r="AC48" s="67">
        <f t="shared" si="3"/>
        <v>382180.7</v>
      </c>
    </row>
    <row r="49" spans="1:29" s="2" customFormat="1" ht="12.75" x14ac:dyDescent="0.2">
      <c r="A49" s="34">
        <v>35</v>
      </c>
      <c r="B49" s="14" t="s">
        <v>94</v>
      </c>
      <c r="C49" s="36" t="s">
        <v>95</v>
      </c>
      <c r="D49" s="28">
        <f>'[1]410047'!$X$41</f>
        <v>1224</v>
      </c>
      <c r="E49" s="29">
        <f>'[1]410047'!$Y$41</f>
        <v>18926.61</v>
      </c>
      <c r="F49" s="28">
        <f>'[1]410047'!$X$43</f>
        <v>1437</v>
      </c>
      <c r="G49" s="16">
        <f>'[1]410047'!$Y$43</f>
        <v>14259.679999999998</v>
      </c>
      <c r="H49" s="15">
        <f>'[1]410047'!$X$48</f>
        <v>0</v>
      </c>
      <c r="I49" s="21">
        <f>'[1]410047'!$Y$48</f>
        <v>0</v>
      </c>
      <c r="J49" s="15">
        <f>'[1]410047'!$X$49</f>
        <v>2224</v>
      </c>
      <c r="K49" s="17">
        <f>'[1]410047'!$Y$49</f>
        <v>27610.95</v>
      </c>
      <c r="L49" s="19">
        <f>'[1]410047'!$X$50</f>
        <v>81</v>
      </c>
      <c r="M49" s="23">
        <f>'[1]410047'!$Y$50</f>
        <v>276.51</v>
      </c>
      <c r="N49" s="15">
        <f>'[1]410047'!$X$52</f>
        <v>76</v>
      </c>
      <c r="O49" s="17">
        <f>'[1]410047'!$Y$52</f>
        <v>893.22</v>
      </c>
      <c r="P49" s="15">
        <f>'[1]410047'!$X$56</f>
        <v>163</v>
      </c>
      <c r="Q49" s="17">
        <f>'[1]410047'!$Y$56</f>
        <v>700.1099999999999</v>
      </c>
      <c r="R49" s="24">
        <f>'[1]410047'!$X$74</f>
        <v>9</v>
      </c>
      <c r="S49" s="17">
        <f>'[1]410047'!$Y$74</f>
        <v>51.040000000000006</v>
      </c>
      <c r="T49" s="15">
        <f>'[1]410047'!$X$57</f>
        <v>2183</v>
      </c>
      <c r="U49" s="17">
        <f>'[1]410047'!$Y$57</f>
        <v>54294.140000000007</v>
      </c>
      <c r="V49" s="25">
        <f>'[1]410047'!$X$62</f>
        <v>0</v>
      </c>
      <c r="W49" s="17">
        <f>'[1]410047'!$Y$62</f>
        <v>0</v>
      </c>
      <c r="X49" s="47">
        <f t="shared" si="2"/>
        <v>98085.650000000009</v>
      </c>
      <c r="Y49" s="59">
        <f>'[1]410047'!$X$78</f>
        <v>204</v>
      </c>
      <c r="Z49" s="58">
        <f>'[1]410047'!$Y$78</f>
        <v>40206.050000000003</v>
      </c>
      <c r="AA49" s="59">
        <f>'[1]410047'!$X$95</f>
        <v>110</v>
      </c>
      <c r="AB49" s="29">
        <f>'[1]410047'!$Y$95</f>
        <v>7522</v>
      </c>
      <c r="AC49" s="67">
        <f t="shared" si="3"/>
        <v>164740.31</v>
      </c>
    </row>
    <row r="50" spans="1:29" s="2" customFormat="1" ht="12.75" x14ac:dyDescent="0.2">
      <c r="A50" s="34">
        <v>36</v>
      </c>
      <c r="B50" s="14" t="s">
        <v>96</v>
      </c>
      <c r="C50" s="36" t="s">
        <v>97</v>
      </c>
      <c r="D50" s="28">
        <f>'[1]410051'!$X$41</f>
        <v>13797</v>
      </c>
      <c r="E50" s="29">
        <f>'[1]410051'!$Y$41</f>
        <v>242269.58</v>
      </c>
      <c r="F50" s="28">
        <f>'[1]410051'!$X$43</f>
        <v>0</v>
      </c>
      <c r="G50" s="16">
        <f>'[1]410051'!$Y$43</f>
        <v>0</v>
      </c>
      <c r="H50" s="15">
        <f>'[1]410051'!$X$48</f>
        <v>0</v>
      </c>
      <c r="I50" s="21">
        <f>'[1]410051'!$Y$48</f>
        <v>0</v>
      </c>
      <c r="J50" s="15">
        <f>'[1]410051'!$X$49</f>
        <v>0</v>
      </c>
      <c r="K50" s="17">
        <f>'[1]410051'!$Y$49</f>
        <v>0</v>
      </c>
      <c r="L50" s="19">
        <f>'[1]410051'!$X$50</f>
        <v>0</v>
      </c>
      <c r="M50" s="23">
        <f>'[1]410051'!$Y$50</f>
        <v>0</v>
      </c>
      <c r="N50" s="15">
        <f>'[1]410051'!$X$52</f>
        <v>0</v>
      </c>
      <c r="O50" s="17">
        <f>'[1]410051'!$Y$52</f>
        <v>0</v>
      </c>
      <c r="P50" s="15">
        <f>'[1]410051'!$X$56</f>
        <v>2200</v>
      </c>
      <c r="Q50" s="17">
        <f>'[1]410051'!$Y$56</f>
        <v>8777.2999999999993</v>
      </c>
      <c r="R50" s="24">
        <f>'[1]410051'!$X$74</f>
        <v>0</v>
      </c>
      <c r="S50" s="17">
        <f>'[1]410051'!$Y$74</f>
        <v>0</v>
      </c>
      <c r="T50" s="15">
        <f>'[1]410051'!$X$57</f>
        <v>0</v>
      </c>
      <c r="U50" s="17">
        <f>'[1]410051'!$Y$57</f>
        <v>0</v>
      </c>
      <c r="V50" s="15">
        <f>'[1]410051'!$X$62</f>
        <v>0</v>
      </c>
      <c r="W50" s="17">
        <f>'[1]410051'!$Y$62</f>
        <v>0</v>
      </c>
      <c r="X50" s="47">
        <f t="shared" si="2"/>
        <v>8777.2999999999993</v>
      </c>
      <c r="Y50" s="28">
        <f>'[1]410051'!$X$78</f>
        <v>0</v>
      </c>
      <c r="Z50" s="58">
        <f>'[1]410051'!$Y$78</f>
        <v>0</v>
      </c>
      <c r="AA50" s="28">
        <f>'[1]410051'!$X$95</f>
        <v>0</v>
      </c>
      <c r="AB50" s="29">
        <f>'[1]410051'!$Y$95</f>
        <v>0</v>
      </c>
      <c r="AC50" s="67">
        <f t="shared" si="3"/>
        <v>251046.87999999998</v>
      </c>
    </row>
    <row r="51" spans="1:29" s="2" customFormat="1" ht="12.75" x14ac:dyDescent="0.2">
      <c r="A51" s="34">
        <v>37</v>
      </c>
      <c r="B51" s="14" t="s">
        <v>98</v>
      </c>
      <c r="C51" s="38" t="s">
        <v>99</v>
      </c>
      <c r="D51" s="28">
        <f>'[1]410052'!$X$41</f>
        <v>43934</v>
      </c>
      <c r="E51" s="29">
        <f>'[1]410052'!$Y$41</f>
        <v>660006</v>
      </c>
      <c r="F51" s="28">
        <f>'[1]410052'!$X$43</f>
        <v>0</v>
      </c>
      <c r="G51" s="16">
        <f>'[1]410052'!$Y$43</f>
        <v>0</v>
      </c>
      <c r="H51" s="15">
        <f>'[1]410052'!$X$48</f>
        <v>0</v>
      </c>
      <c r="I51" s="21">
        <f>'[1]410052'!$Y$48</f>
        <v>0</v>
      </c>
      <c r="J51" s="15">
        <f>'[1]410052'!$X$49</f>
        <v>0</v>
      </c>
      <c r="K51" s="17">
        <f>'[1]410052'!$Y$49</f>
        <v>0</v>
      </c>
      <c r="L51" s="19">
        <f>'[1]410052'!$X$50</f>
        <v>0</v>
      </c>
      <c r="M51" s="23">
        <f>'[1]410052'!$Y$50</f>
        <v>0</v>
      </c>
      <c r="N51" s="15">
        <f>'[1]410052'!$X$52</f>
        <v>0</v>
      </c>
      <c r="O51" s="17">
        <f>'[1]410052'!$Y$52</f>
        <v>0</v>
      </c>
      <c r="P51" s="15">
        <f>'[1]410052'!$X$56</f>
        <v>211</v>
      </c>
      <c r="Q51" s="17">
        <f>'[1]410052'!$Y$56</f>
        <v>841.82</v>
      </c>
      <c r="R51" s="24">
        <f>'[1]410052'!$X$74</f>
        <v>0</v>
      </c>
      <c r="S51" s="17">
        <f>'[1]410052'!$Y$74</f>
        <v>0</v>
      </c>
      <c r="T51" s="15">
        <f>'[1]410052'!$X$57</f>
        <v>0</v>
      </c>
      <c r="U51" s="17">
        <f>'[1]410052'!$Y$57</f>
        <v>0</v>
      </c>
      <c r="V51" s="15">
        <f>'[1]410052'!$X$62</f>
        <v>0</v>
      </c>
      <c r="W51" s="17">
        <f>'[1]410052'!$Y$62</f>
        <v>0</v>
      </c>
      <c r="X51" s="47">
        <f t="shared" si="2"/>
        <v>841.82</v>
      </c>
      <c r="Y51" s="28">
        <f>'[1]410052'!$X$78</f>
        <v>0</v>
      </c>
      <c r="Z51" s="58">
        <f>'[1]410052'!$Y$78</f>
        <v>0</v>
      </c>
      <c r="AA51" s="28">
        <f>'[1]410052'!$X$95</f>
        <v>0</v>
      </c>
      <c r="AB51" s="29">
        <f>'[1]410052'!$Y$95</f>
        <v>0</v>
      </c>
      <c r="AC51" s="67">
        <f t="shared" si="3"/>
        <v>660847.81999999995</v>
      </c>
    </row>
    <row r="52" spans="1:29" s="2" customFormat="1" ht="12.75" x14ac:dyDescent="0.2">
      <c r="A52" s="34">
        <v>38</v>
      </c>
      <c r="B52" s="14" t="s">
        <v>100</v>
      </c>
      <c r="C52" s="38" t="s">
        <v>101</v>
      </c>
      <c r="D52" s="28">
        <f>'[1]410056'!$X$41</f>
        <v>0</v>
      </c>
      <c r="E52" s="29">
        <f>'[1]410056'!$Y$41</f>
        <v>0</v>
      </c>
      <c r="F52" s="28">
        <f>'[1]410056'!$X$43</f>
        <v>0</v>
      </c>
      <c r="G52" s="16">
        <f>'[1]410056'!$Y$43</f>
        <v>0</v>
      </c>
      <c r="H52" s="15">
        <f>'[1]410056'!$X$48</f>
        <v>0</v>
      </c>
      <c r="I52" s="21">
        <f>'[1]410056'!$Y$48</f>
        <v>0</v>
      </c>
      <c r="J52" s="15">
        <f>'[1]410056'!$X$49</f>
        <v>0</v>
      </c>
      <c r="K52" s="17">
        <f>'[1]410056'!$Y$49</f>
        <v>0</v>
      </c>
      <c r="L52" s="19">
        <f>'[1]410056'!$X$50</f>
        <v>0</v>
      </c>
      <c r="M52" s="23">
        <f>'[1]410056'!$Y$50</f>
        <v>0</v>
      </c>
      <c r="N52" s="15">
        <f>'[1]410056'!$X$52</f>
        <v>0</v>
      </c>
      <c r="O52" s="17">
        <f>'[1]410056'!$Y$52</f>
        <v>0</v>
      </c>
      <c r="P52" s="15">
        <f>'[1]410056'!$X$56</f>
        <v>0</v>
      </c>
      <c r="Q52" s="17">
        <f>'[1]410056'!$Y$56</f>
        <v>0</v>
      </c>
      <c r="R52" s="24">
        <f>'[1]410056'!$X$74</f>
        <v>0</v>
      </c>
      <c r="S52" s="17">
        <f>'[1]410056'!$Y$74</f>
        <v>0</v>
      </c>
      <c r="T52" s="15">
        <f>'[1]410056'!$X$57</f>
        <v>0</v>
      </c>
      <c r="U52" s="17">
        <f>'[1]410056'!$Y$57</f>
        <v>0</v>
      </c>
      <c r="V52" s="15">
        <f>'[1]410056'!$X$62</f>
        <v>598</v>
      </c>
      <c r="W52" s="17">
        <f>'[1]410056'!$Y$62</f>
        <v>6021.58</v>
      </c>
      <c r="X52" s="47">
        <f t="shared" si="2"/>
        <v>6021.58</v>
      </c>
      <c r="Y52" s="28">
        <f>'[1]410056'!$X$78</f>
        <v>0</v>
      </c>
      <c r="Z52" s="58">
        <f>'[1]410056'!$Y$78</f>
        <v>0</v>
      </c>
      <c r="AA52" s="28">
        <f>'[1]410056'!$X$95</f>
        <v>136</v>
      </c>
      <c r="AB52" s="29">
        <f>'[1]410056'!$Y$95</f>
        <v>7186</v>
      </c>
      <c r="AC52" s="67">
        <f t="shared" si="3"/>
        <v>13207.58</v>
      </c>
    </row>
    <row r="53" spans="1:29" s="2" customFormat="1" ht="12.75" x14ac:dyDescent="0.2">
      <c r="A53" s="34">
        <v>39</v>
      </c>
      <c r="B53" s="14" t="s">
        <v>102</v>
      </c>
      <c r="C53" s="38" t="s">
        <v>103</v>
      </c>
      <c r="D53" s="28">
        <f>'[1]410058'!$X$41</f>
        <v>0</v>
      </c>
      <c r="E53" s="29">
        <f>'[1]410058'!$Y$41</f>
        <v>0</v>
      </c>
      <c r="F53" s="28">
        <f>'[1]410058'!$X$43</f>
        <v>0</v>
      </c>
      <c r="G53" s="16">
        <f>'[1]410058'!$Y$43</f>
        <v>0</v>
      </c>
      <c r="H53" s="15">
        <f>'[1]410058'!$X$48</f>
        <v>0</v>
      </c>
      <c r="I53" s="21">
        <f>'[1]410058'!$Y$48</f>
        <v>0</v>
      </c>
      <c r="J53" s="15">
        <f>'[1]410058'!$X$49</f>
        <v>0</v>
      </c>
      <c r="K53" s="17">
        <f>'[1]410058'!$Y$49</f>
        <v>0</v>
      </c>
      <c r="L53" s="19">
        <f>'[1]410058'!$X$50</f>
        <v>0</v>
      </c>
      <c r="M53" s="23">
        <f>'[1]410058'!$Y$50</f>
        <v>0</v>
      </c>
      <c r="N53" s="15">
        <f>'[1]410058'!$X$52</f>
        <v>0</v>
      </c>
      <c r="O53" s="17">
        <f>'[1]410058'!$Y$52</f>
        <v>0</v>
      </c>
      <c r="P53" s="15">
        <f>'[1]410058'!$X$56</f>
        <v>0</v>
      </c>
      <c r="Q53" s="17">
        <f>'[1]410058'!$Y$56</f>
        <v>0</v>
      </c>
      <c r="R53" s="24">
        <f>'[1]410058'!$X$74</f>
        <v>0</v>
      </c>
      <c r="S53" s="17">
        <f>'[1]410058'!$Y$74</f>
        <v>0</v>
      </c>
      <c r="T53" s="15">
        <f>'[1]410058'!$X$57</f>
        <v>0</v>
      </c>
      <c r="U53" s="17">
        <f>'[1]410058'!$Y$57</f>
        <v>0</v>
      </c>
      <c r="V53" s="15">
        <f>'[1]410058'!$X$62</f>
        <v>44</v>
      </c>
      <c r="W53" s="17">
        <f>'[1]410058'!$Y$62</f>
        <v>175.91</v>
      </c>
      <c r="X53" s="47">
        <f t="shared" si="2"/>
        <v>175.91</v>
      </c>
      <c r="Y53" s="28">
        <f>'[1]410058'!$X$78</f>
        <v>0</v>
      </c>
      <c r="Z53" s="58">
        <f>'[1]410058'!$Y$78</f>
        <v>0</v>
      </c>
      <c r="AA53" s="28">
        <f>'[1]410058'!$X$95</f>
        <v>1050</v>
      </c>
      <c r="AB53" s="29">
        <f>'[1]410058'!$Y$95</f>
        <v>118443.45999999999</v>
      </c>
      <c r="AC53" s="67">
        <f t="shared" si="3"/>
        <v>118619.37</v>
      </c>
    </row>
    <row r="54" spans="1:29" s="2" customFormat="1" ht="12.75" x14ac:dyDescent="0.2">
      <c r="A54" s="34">
        <v>40</v>
      </c>
      <c r="B54" s="14" t="s">
        <v>104</v>
      </c>
      <c r="C54" s="38" t="s">
        <v>105</v>
      </c>
      <c r="D54" s="28">
        <f>'[1]410068'!$X$41</f>
        <v>0</v>
      </c>
      <c r="E54" s="29">
        <f>'[1]410068'!$Y$41</f>
        <v>0</v>
      </c>
      <c r="F54" s="28">
        <f>'[1]410068'!$X$43</f>
        <v>9007</v>
      </c>
      <c r="G54" s="16">
        <f>'[1]410068'!$Y$43</f>
        <v>91301.45</v>
      </c>
      <c r="H54" s="15">
        <f>'[1]410068'!$X$48</f>
        <v>0</v>
      </c>
      <c r="I54" s="21">
        <f>'[1]410068'!$Y$48</f>
        <v>0</v>
      </c>
      <c r="J54" s="15">
        <f>'[1]410068'!$X$49</f>
        <v>13697</v>
      </c>
      <c r="K54" s="17">
        <f>'[1]410068'!$Y$49</f>
        <v>5004.8700000000008</v>
      </c>
      <c r="L54" s="19">
        <f>'[1]410068'!$X$50</f>
        <v>1730</v>
      </c>
      <c r="M54" s="23">
        <f>'[1]410068'!$Y$50</f>
        <v>5905.73</v>
      </c>
      <c r="N54" s="15">
        <f>'[1]410068'!$X$52</f>
        <v>1262</v>
      </c>
      <c r="O54" s="17">
        <f>'[1]410068'!$Y$52</f>
        <v>14771.32</v>
      </c>
      <c r="P54" s="15">
        <f>'[1]410068'!$X$56</f>
        <v>2073</v>
      </c>
      <c r="Q54" s="17">
        <f>'[1]410068'!$Y$56</f>
        <v>8890.89</v>
      </c>
      <c r="R54" s="24">
        <f>'[1]410068'!$X$74</f>
        <v>240</v>
      </c>
      <c r="S54" s="17">
        <f>'[1]410068'!$Y$74</f>
        <v>957.44999999999993</v>
      </c>
      <c r="T54" s="15">
        <f>'[1]410068'!$X$57</f>
        <v>10368</v>
      </c>
      <c r="U54" s="17">
        <f>'[1]410068'!$Y$57</f>
        <v>48069.97</v>
      </c>
      <c r="V54" s="15">
        <f>'[1]410068'!$X$62</f>
        <v>1100</v>
      </c>
      <c r="W54" s="17">
        <f>'[1]410068'!$Y$62</f>
        <v>3419.31</v>
      </c>
      <c r="X54" s="47">
        <f t="shared" si="2"/>
        <v>178320.99</v>
      </c>
      <c r="Y54" s="28">
        <f>'[1]410068'!$X$78</f>
        <v>0</v>
      </c>
      <c r="Z54" s="58">
        <f>'[1]410068'!$Y$78</f>
        <v>0</v>
      </c>
      <c r="AA54" s="28">
        <f>'[1]410068'!$X$95</f>
        <v>596</v>
      </c>
      <c r="AB54" s="29">
        <f>'[1]410068'!$Y$95</f>
        <v>43141</v>
      </c>
      <c r="AC54" s="67">
        <f t="shared" si="3"/>
        <v>221461.99</v>
      </c>
    </row>
    <row r="55" spans="1:29" s="2" customFormat="1" ht="12.75" x14ac:dyDescent="0.2">
      <c r="A55" s="34">
        <v>41</v>
      </c>
      <c r="B55" s="14" t="s">
        <v>106</v>
      </c>
      <c r="C55" s="38" t="s">
        <v>107</v>
      </c>
      <c r="D55" s="28">
        <f>'[1]410069'!$X$41</f>
        <v>0</v>
      </c>
      <c r="E55" s="29">
        <f>'[1]410069'!$Y$41</f>
        <v>0</v>
      </c>
      <c r="F55" s="28">
        <f>'[1]410069'!$X$43</f>
        <v>0</v>
      </c>
      <c r="G55" s="16">
        <f>'[1]410069'!$Y$43</f>
        <v>0</v>
      </c>
      <c r="H55" s="15">
        <f>'[1]410069'!$X$48</f>
        <v>0</v>
      </c>
      <c r="I55" s="21">
        <f>'[1]410069'!$Y$48</f>
        <v>0</v>
      </c>
      <c r="J55" s="15">
        <f>'[1]410069'!$X$49</f>
        <v>0</v>
      </c>
      <c r="K55" s="17">
        <f>'[1]410069'!$Y$49</f>
        <v>0</v>
      </c>
      <c r="L55" s="19">
        <f>'[1]410069'!$X$50</f>
        <v>0</v>
      </c>
      <c r="M55" s="23">
        <f>'[1]410069'!$Y$50</f>
        <v>0</v>
      </c>
      <c r="N55" s="15">
        <f>'[1]410069'!$X$52</f>
        <v>0</v>
      </c>
      <c r="O55" s="17">
        <f>'[1]410069'!$Y$52</f>
        <v>0</v>
      </c>
      <c r="P55" s="15">
        <f>'[1]410069'!$X$56</f>
        <v>0</v>
      </c>
      <c r="Q55" s="17">
        <f>'[1]410069'!$Y$56</f>
        <v>0</v>
      </c>
      <c r="R55" s="24">
        <f>'[1]410069'!$X$74</f>
        <v>0</v>
      </c>
      <c r="S55" s="17">
        <f>'[1]410069'!$Y$74</f>
        <v>0</v>
      </c>
      <c r="T55" s="15">
        <f>'[1]410069'!$X$57</f>
        <v>0</v>
      </c>
      <c r="U55" s="17">
        <f>'[1]410069'!$Y$57</f>
        <v>0</v>
      </c>
      <c r="V55" s="15">
        <f>'[1]410069'!$X$62</f>
        <v>2354</v>
      </c>
      <c r="W55" s="17">
        <f>'[1]410069'!$Y$62</f>
        <v>30122.190000000002</v>
      </c>
      <c r="X55" s="47">
        <f t="shared" si="2"/>
        <v>30122.190000000002</v>
      </c>
      <c r="Y55" s="28">
        <f>'[1]410069'!$X$78</f>
        <v>0</v>
      </c>
      <c r="Z55" s="58">
        <f>'[1]410069'!$Y$78</f>
        <v>0</v>
      </c>
      <c r="AA55" s="28">
        <f>'[1]410069'!$X$95</f>
        <v>0</v>
      </c>
      <c r="AB55" s="29">
        <f>'[1]410069'!$Y$95</f>
        <v>0</v>
      </c>
      <c r="AC55" s="67">
        <f t="shared" si="3"/>
        <v>30122.190000000002</v>
      </c>
    </row>
    <row r="56" spans="1:29" s="2" customFormat="1" ht="23.25" customHeight="1" x14ac:dyDescent="0.2">
      <c r="A56" s="34">
        <v>42</v>
      </c>
      <c r="B56" s="14">
        <v>410071</v>
      </c>
      <c r="C56" s="38" t="s">
        <v>108</v>
      </c>
      <c r="D56" s="28">
        <f>'[1]410071'!$X$41</f>
        <v>0</v>
      </c>
      <c r="E56" s="29">
        <f>'[1]410071'!$Y$41</f>
        <v>0</v>
      </c>
      <c r="F56" s="28">
        <f>'[1]410071'!$X$43</f>
        <v>0</v>
      </c>
      <c r="G56" s="16">
        <f>'[1]410071'!$Y$43</f>
        <v>0</v>
      </c>
      <c r="H56" s="15">
        <f>'[1]410071'!$X$48</f>
        <v>0</v>
      </c>
      <c r="I56" s="21">
        <f>'[1]410071'!$Y$48</f>
        <v>0</v>
      </c>
      <c r="J56" s="15">
        <f>'[1]410071'!$X$49</f>
        <v>0</v>
      </c>
      <c r="K56" s="17">
        <f>'[1]410071'!$Y$49</f>
        <v>0</v>
      </c>
      <c r="L56" s="19">
        <f>'[1]410071'!$X$50</f>
        <v>0</v>
      </c>
      <c r="M56" s="23">
        <f>'[1]410071'!$Y$50</f>
        <v>0</v>
      </c>
      <c r="N56" s="15">
        <f>'[1]410071'!$X$52</f>
        <v>0</v>
      </c>
      <c r="O56" s="17">
        <f>'[1]410071'!$Y$52</f>
        <v>0</v>
      </c>
      <c r="P56" s="15">
        <f>'[1]410071'!$X$56</f>
        <v>0</v>
      </c>
      <c r="Q56" s="17">
        <f>'[1]410071'!$Y$56</f>
        <v>0</v>
      </c>
      <c r="R56" s="24">
        <f>'[1]410071'!$X$74</f>
        <v>0</v>
      </c>
      <c r="S56" s="17">
        <f>'[1]410071'!$Y$74</f>
        <v>0</v>
      </c>
      <c r="T56" s="15">
        <f>'[1]410071'!$X$57</f>
        <v>0</v>
      </c>
      <c r="U56" s="17">
        <f>'[1]410071'!$Y$57</f>
        <v>0</v>
      </c>
      <c r="V56" s="15">
        <f>'[1]410071'!$X$62</f>
        <v>0</v>
      </c>
      <c r="W56" s="17">
        <f>'[1]410071'!$Y$62</f>
        <v>0</v>
      </c>
      <c r="X56" s="47">
        <f t="shared" si="2"/>
        <v>0</v>
      </c>
      <c r="Y56" s="28">
        <f>'[1]410071'!$X$78</f>
        <v>0</v>
      </c>
      <c r="Z56" s="58">
        <f>'[1]410071'!$Y$78</f>
        <v>0</v>
      </c>
      <c r="AA56" s="28">
        <f>'[1]410071'!$X$95</f>
        <v>204</v>
      </c>
      <c r="AB56" s="29">
        <f>'[1]410071'!$Y$95</f>
        <v>22370.639999999999</v>
      </c>
      <c r="AC56" s="67">
        <f t="shared" si="3"/>
        <v>22370.639999999999</v>
      </c>
    </row>
    <row r="57" spans="1:29" s="2" customFormat="1" ht="12.75" x14ac:dyDescent="0.2">
      <c r="A57" s="34">
        <v>43</v>
      </c>
      <c r="B57" s="14">
        <v>410077</v>
      </c>
      <c r="C57" s="38" t="s">
        <v>109</v>
      </c>
      <c r="D57" s="28">
        <f>'[1]410077'!$X$41</f>
        <v>0</v>
      </c>
      <c r="E57" s="29">
        <f>'[1]410077'!$Y$41</f>
        <v>0</v>
      </c>
      <c r="F57" s="28">
        <f>'[1]410077'!$X$43</f>
        <v>0</v>
      </c>
      <c r="G57" s="16">
        <f>'[1]410077'!$Y$43</f>
        <v>0</v>
      </c>
      <c r="H57" s="15">
        <f>'[1]410077'!$X$48</f>
        <v>0</v>
      </c>
      <c r="I57" s="21">
        <f>'[1]410077'!$Y$48</f>
        <v>0</v>
      </c>
      <c r="J57" s="15">
        <f>'[1]410077'!$X$49</f>
        <v>650</v>
      </c>
      <c r="K57" s="17">
        <f>'[1]410077'!$Y$49</f>
        <v>880.89</v>
      </c>
      <c r="L57" s="19">
        <f>'[1]410077'!$X$50</f>
        <v>0</v>
      </c>
      <c r="M57" s="23">
        <f>'[1]410077'!$Y$50</f>
        <v>0</v>
      </c>
      <c r="N57" s="15">
        <f>'[1]410077'!$X$52</f>
        <v>0</v>
      </c>
      <c r="O57" s="17">
        <f>'[1]410077'!$Y$52</f>
        <v>0</v>
      </c>
      <c r="P57" s="15">
        <f>'[1]410077'!$X$56</f>
        <v>450</v>
      </c>
      <c r="Q57" s="17">
        <f>'[1]410077'!$Y$56</f>
        <v>1930.01</v>
      </c>
      <c r="R57" s="24">
        <f>'[1]410077'!$X$74</f>
        <v>0</v>
      </c>
      <c r="S57" s="17">
        <f>'[1]410077'!$Y$74</f>
        <v>0</v>
      </c>
      <c r="T57" s="15">
        <f>'[1]410077'!$X$57</f>
        <v>1000</v>
      </c>
      <c r="U57" s="17">
        <f>'[1]410077'!$Y$57</f>
        <v>6427.73</v>
      </c>
      <c r="V57" s="15">
        <f>'[1]410077'!$X$62</f>
        <v>1414140.5</v>
      </c>
      <c r="W57" s="17">
        <f>'[1]410077'!$Y$62</f>
        <v>594216.91000000027</v>
      </c>
      <c r="X57" s="47">
        <f t="shared" si="2"/>
        <v>603455.54000000027</v>
      </c>
      <c r="Y57" s="28">
        <f>'[1]410077'!$X$78</f>
        <v>1248</v>
      </c>
      <c r="Z57" s="58">
        <f>'[1]410077'!$Y$78</f>
        <v>273025.75</v>
      </c>
      <c r="AA57" s="28">
        <f>'[1]410077'!$X$95</f>
        <v>750</v>
      </c>
      <c r="AB57" s="29">
        <f>'[1]410077'!$Y$95</f>
        <v>91172</v>
      </c>
      <c r="AC57" s="67">
        <f t="shared" si="3"/>
        <v>967653.29000000027</v>
      </c>
    </row>
    <row r="58" spans="1:29" s="2" customFormat="1" ht="12.75" x14ac:dyDescent="0.2">
      <c r="A58" s="34">
        <v>44</v>
      </c>
      <c r="B58" s="14">
        <v>410084</v>
      </c>
      <c r="C58" s="38" t="s">
        <v>128</v>
      </c>
      <c r="D58" s="28">
        <f>'[1]410084'!$X$41</f>
        <v>0</v>
      </c>
      <c r="E58" s="29">
        <f>'[1]410084'!$Y$41</f>
        <v>0</v>
      </c>
      <c r="F58" s="28">
        <f>'[1]410084'!$X$43</f>
        <v>0</v>
      </c>
      <c r="G58" s="16">
        <f>'[1]410084'!$Y$43</f>
        <v>0</v>
      </c>
      <c r="H58" s="15">
        <f>'[1]410084'!$X$48</f>
        <v>0</v>
      </c>
      <c r="I58" s="21">
        <f>'[1]410084'!$Y$48</f>
        <v>0</v>
      </c>
      <c r="J58" s="15">
        <f>'[1]410084'!$X$49</f>
        <v>0</v>
      </c>
      <c r="K58" s="17">
        <f>'[1]410084'!$Y$49</f>
        <v>0</v>
      </c>
      <c r="L58" s="19">
        <f>'[1]410084'!$X$50</f>
        <v>0</v>
      </c>
      <c r="M58" s="23">
        <f>'[1]410084'!$Y$50</f>
        <v>0</v>
      </c>
      <c r="N58" s="15">
        <f>'[1]410084'!$X$52</f>
        <v>0</v>
      </c>
      <c r="O58" s="17">
        <f>'[1]410084'!$Y$52</f>
        <v>0</v>
      </c>
      <c r="P58" s="15">
        <f>'[1]410084'!$X$56</f>
        <v>0</v>
      </c>
      <c r="Q58" s="17">
        <f>'[1]410084'!$Y$56</f>
        <v>0</v>
      </c>
      <c r="R58" s="24">
        <f>'[1]410084'!$X$74</f>
        <v>0</v>
      </c>
      <c r="S58" s="17">
        <f>'[1]410084'!$Y$74</f>
        <v>0</v>
      </c>
      <c r="T58" s="15">
        <f>'[1]410084'!$X$57</f>
        <v>0</v>
      </c>
      <c r="U58" s="17">
        <f>'[1]410084'!$Y$57</f>
        <v>0</v>
      </c>
      <c r="V58" s="15">
        <f>'[1]410084'!$X$62</f>
        <v>0</v>
      </c>
      <c r="W58" s="17">
        <f>'[1]410084'!$Y$62</f>
        <v>0</v>
      </c>
      <c r="X58" s="47">
        <f t="shared" si="2"/>
        <v>0</v>
      </c>
      <c r="Y58" s="28">
        <f>'[1]410084'!$X$78</f>
        <v>0</v>
      </c>
      <c r="Z58" s="58">
        <f>'[1]410084'!$Y$78</f>
        <v>0</v>
      </c>
      <c r="AA58" s="28">
        <f>'[1]410084'!$X$95</f>
        <v>0</v>
      </c>
      <c r="AB58" s="29">
        <f>'[1]410084'!$Y$95</f>
        <v>0</v>
      </c>
      <c r="AC58" s="67">
        <f t="shared" si="3"/>
        <v>0</v>
      </c>
    </row>
    <row r="59" spans="1:29" s="2" customFormat="1" ht="12.75" x14ac:dyDescent="0.2">
      <c r="A59" s="34">
        <v>45</v>
      </c>
      <c r="B59" s="14">
        <v>410087</v>
      </c>
      <c r="C59" s="38" t="s">
        <v>129</v>
      </c>
      <c r="D59" s="28">
        <f>'[1]410087'!$X$41</f>
        <v>0</v>
      </c>
      <c r="E59" s="29">
        <f>'[1]410087'!$Y$41</f>
        <v>0</v>
      </c>
      <c r="F59" s="28">
        <f>'[1]410087'!$X$43</f>
        <v>0</v>
      </c>
      <c r="G59" s="16">
        <f>'[1]410087'!$Y$43</f>
        <v>0</v>
      </c>
      <c r="H59" s="15">
        <f>'[1]410087'!$X$48</f>
        <v>0</v>
      </c>
      <c r="I59" s="21">
        <f>'[1]410087'!$Y$48</f>
        <v>0</v>
      </c>
      <c r="J59" s="15">
        <f>'[1]410087'!$X$49</f>
        <v>0</v>
      </c>
      <c r="K59" s="17">
        <f>'[1]410087'!$Y$49</f>
        <v>0</v>
      </c>
      <c r="L59" s="19">
        <f>'[1]410087'!$X$50</f>
        <v>0</v>
      </c>
      <c r="M59" s="23">
        <f>'[1]410087'!$Y$50</f>
        <v>0</v>
      </c>
      <c r="N59" s="15">
        <f>'[1]410087'!$X$52</f>
        <v>0</v>
      </c>
      <c r="O59" s="17">
        <f>'[1]410087'!$Y$52</f>
        <v>0</v>
      </c>
      <c r="P59" s="15">
        <f>'[1]410087'!$X$56</f>
        <v>0</v>
      </c>
      <c r="Q59" s="17">
        <f>'[1]410087'!$Y$56</f>
        <v>0</v>
      </c>
      <c r="R59" s="24">
        <f>'[1]410087'!$X$74</f>
        <v>0</v>
      </c>
      <c r="S59" s="17">
        <f>'[1]410087'!$Y$74</f>
        <v>0</v>
      </c>
      <c r="T59" s="15">
        <f>'[1]410087'!$X$57</f>
        <v>0</v>
      </c>
      <c r="U59" s="17">
        <f>'[1]410087'!$Y$57</f>
        <v>0</v>
      </c>
      <c r="V59" s="15">
        <f>'[1]410087'!$X$62</f>
        <v>0</v>
      </c>
      <c r="W59" s="17">
        <f>'[1]410087'!$Y$62</f>
        <v>0</v>
      </c>
      <c r="X59" s="47">
        <f t="shared" si="2"/>
        <v>0</v>
      </c>
      <c r="Y59" s="28">
        <f>'[1]410087'!$X$78</f>
        <v>0</v>
      </c>
      <c r="Z59" s="58">
        <f>'[1]410087'!$Y$78</f>
        <v>0</v>
      </c>
      <c r="AA59" s="28">
        <f>'[1]410087'!$X$95</f>
        <v>0</v>
      </c>
      <c r="AB59" s="29">
        <f>'[1]410087'!$Y$95</f>
        <v>0</v>
      </c>
      <c r="AC59" s="67">
        <f t="shared" si="3"/>
        <v>0</v>
      </c>
    </row>
    <row r="60" spans="1:29" s="2" customFormat="1" ht="12.75" x14ac:dyDescent="0.2">
      <c r="A60" s="34">
        <v>46</v>
      </c>
      <c r="B60" s="14" t="s">
        <v>110</v>
      </c>
      <c r="C60" s="38" t="s">
        <v>111</v>
      </c>
      <c r="D60" s="28">
        <f>'[1]410089'!$X$41</f>
        <v>0</v>
      </c>
      <c r="E60" s="29">
        <f>'[1]410089'!$Y$41</f>
        <v>0</v>
      </c>
      <c r="F60" s="28">
        <f>'[1]410089'!$X$43</f>
        <v>0</v>
      </c>
      <c r="G60" s="16">
        <f>'[1]410089'!$Y$43</f>
        <v>0</v>
      </c>
      <c r="H60" s="15">
        <f>'[1]410089'!$X$48</f>
        <v>0</v>
      </c>
      <c r="I60" s="21">
        <f>'[1]410089'!$Y$48</f>
        <v>0</v>
      </c>
      <c r="J60" s="15">
        <f>'[1]410089'!$X$49</f>
        <v>0</v>
      </c>
      <c r="K60" s="17">
        <f>'[1]410089'!$Y$49</f>
        <v>0</v>
      </c>
      <c r="L60" s="19">
        <f>'[1]410089'!$X$50</f>
        <v>0</v>
      </c>
      <c r="M60" s="23">
        <f>'[1]410089'!$Y$50</f>
        <v>0</v>
      </c>
      <c r="N60" s="15">
        <f>'[1]410089'!$X$52</f>
        <v>0</v>
      </c>
      <c r="O60" s="17">
        <f>'[1]410089'!$Y$52</f>
        <v>0</v>
      </c>
      <c r="P60" s="15">
        <f>'[1]410089'!$X$56</f>
        <v>0</v>
      </c>
      <c r="Q60" s="17">
        <f>'[1]410089'!$Y$56</f>
        <v>0</v>
      </c>
      <c r="R60" s="24">
        <f>'[1]410089'!$X$74</f>
        <v>0</v>
      </c>
      <c r="S60" s="17">
        <f>'[1]410089'!$Y$74</f>
        <v>0</v>
      </c>
      <c r="T60" s="15">
        <f>'[1]410089'!$X$57</f>
        <v>0</v>
      </c>
      <c r="U60" s="17">
        <f>'[1]410089'!$Y$57</f>
        <v>0</v>
      </c>
      <c r="V60" s="15">
        <f>'[1]410089'!$X$62</f>
        <v>3280</v>
      </c>
      <c r="W60" s="17">
        <f>'[1]410089'!$Y$62</f>
        <v>22078.48</v>
      </c>
      <c r="X60" s="47">
        <f t="shared" si="2"/>
        <v>22078.48</v>
      </c>
      <c r="Y60" s="28">
        <f>'[1]410089'!$X$78</f>
        <v>0</v>
      </c>
      <c r="Z60" s="58">
        <f>'[1]410089'!$Y$78</f>
        <v>0</v>
      </c>
      <c r="AA60" s="28">
        <f>'[1]410089'!$X$95</f>
        <v>0</v>
      </c>
      <c r="AB60" s="29">
        <f>'[1]410089'!$Y$95</f>
        <v>0</v>
      </c>
      <c r="AC60" s="67">
        <f t="shared" si="3"/>
        <v>22078.48</v>
      </c>
    </row>
    <row r="61" spans="1:29" s="2" customFormat="1" ht="12.75" x14ac:dyDescent="0.2">
      <c r="A61" s="34">
        <v>47</v>
      </c>
      <c r="B61" s="14">
        <v>410092</v>
      </c>
      <c r="C61" s="38" t="s">
        <v>112</v>
      </c>
      <c r="D61" s="28">
        <f>'[1]410092'!$X$41</f>
        <v>0</v>
      </c>
      <c r="E61" s="29">
        <f>'[1]410092'!$Y$41</f>
        <v>0</v>
      </c>
      <c r="F61" s="28">
        <f>'[1]410092'!$X$43</f>
        <v>0</v>
      </c>
      <c r="G61" s="16">
        <f>'[1]410092'!$Y$43</f>
        <v>0</v>
      </c>
      <c r="H61" s="15">
        <f>'[1]410092'!$X$48</f>
        <v>0</v>
      </c>
      <c r="I61" s="21">
        <f>'[1]410092'!$Y$48</f>
        <v>0</v>
      </c>
      <c r="J61" s="15">
        <f>'[1]410092'!$X$49</f>
        <v>0</v>
      </c>
      <c r="K61" s="17">
        <f>'[1]410092'!$Y$49</f>
        <v>0</v>
      </c>
      <c r="L61" s="19">
        <f>'[1]410092'!$X$50</f>
        <v>0</v>
      </c>
      <c r="M61" s="23">
        <f>'[1]410092'!$Y$50</f>
        <v>0</v>
      </c>
      <c r="N61" s="15">
        <f>'[1]410092'!$X$52</f>
        <v>0</v>
      </c>
      <c r="O61" s="17">
        <f>'[1]410092'!$Y$52</f>
        <v>0</v>
      </c>
      <c r="P61" s="15">
        <f>'[1]410092'!$X$56</f>
        <v>0</v>
      </c>
      <c r="Q61" s="17">
        <f>'[1]410092'!$Y$56</f>
        <v>0</v>
      </c>
      <c r="R61" s="24">
        <f>'[1]410092'!$X$74</f>
        <v>0</v>
      </c>
      <c r="S61" s="17">
        <f>'[1]410092'!$Y$74</f>
        <v>0</v>
      </c>
      <c r="T61" s="15">
        <f>'[1]410092'!$X$57</f>
        <v>0</v>
      </c>
      <c r="U61" s="17">
        <f>'[1]410092'!$Y$57</f>
        <v>0</v>
      </c>
      <c r="V61" s="15">
        <f>'[1]410092'!$X$62</f>
        <v>0</v>
      </c>
      <c r="W61" s="17">
        <f>'[1]410092'!$Y$62</f>
        <v>0</v>
      </c>
      <c r="X61" s="47">
        <f t="shared" si="2"/>
        <v>0</v>
      </c>
      <c r="Y61" s="28">
        <f>'[1]410092'!$X$78</f>
        <v>0</v>
      </c>
      <c r="Z61" s="58">
        <f>'[1]410092'!$Y$78</f>
        <v>0</v>
      </c>
      <c r="AA61" s="28">
        <f>'[1]410092'!$X$95</f>
        <v>0</v>
      </c>
      <c r="AB61" s="29">
        <f>'[1]410092'!$Y$95</f>
        <v>0</v>
      </c>
      <c r="AC61" s="67">
        <f t="shared" si="3"/>
        <v>0</v>
      </c>
    </row>
    <row r="62" spans="1:29" s="2" customFormat="1" ht="12.75" x14ac:dyDescent="0.2">
      <c r="A62" s="34">
        <v>48</v>
      </c>
      <c r="B62" s="14" t="s">
        <v>113</v>
      </c>
      <c r="C62" s="38" t="s">
        <v>137</v>
      </c>
      <c r="D62" s="28">
        <f>'[1]410095'!$X$41</f>
        <v>0</v>
      </c>
      <c r="E62" s="29">
        <f>'[1]410095'!$Y$41</f>
        <v>0</v>
      </c>
      <c r="F62" s="28">
        <f>'[1]410095'!$X$43</f>
        <v>0</v>
      </c>
      <c r="G62" s="16">
        <f>'[1]410095'!$Y$43</f>
        <v>0</v>
      </c>
      <c r="H62" s="15">
        <f>'[1]410095'!$X$48</f>
        <v>0</v>
      </c>
      <c r="I62" s="21">
        <f>'[1]410095'!$Y$48</f>
        <v>0</v>
      </c>
      <c r="J62" s="15">
        <f>'[1]410095'!$X$49</f>
        <v>0</v>
      </c>
      <c r="K62" s="17">
        <f>'[1]410095'!$Y$49</f>
        <v>0</v>
      </c>
      <c r="L62" s="19">
        <f>'[1]410095'!$X$50</f>
        <v>0</v>
      </c>
      <c r="M62" s="23">
        <f>'[1]410095'!$Y$50</f>
        <v>0</v>
      </c>
      <c r="N62" s="15">
        <f>'[1]410095'!$X$52</f>
        <v>0</v>
      </c>
      <c r="O62" s="17">
        <f>'[1]410095'!$Y$52</f>
        <v>0</v>
      </c>
      <c r="P62" s="15">
        <f>'[1]410095'!$X$56</f>
        <v>0</v>
      </c>
      <c r="Q62" s="17">
        <f>'[1]410095'!$Y$56</f>
        <v>0</v>
      </c>
      <c r="R62" s="24">
        <f>'[1]410095'!$X$74</f>
        <v>0</v>
      </c>
      <c r="S62" s="17">
        <f>'[1]410095'!$Y$74</f>
        <v>0</v>
      </c>
      <c r="T62" s="15">
        <f>'[1]410095'!$X$57</f>
        <v>0</v>
      </c>
      <c r="U62" s="17">
        <f>'[1]410095'!$Y$57</f>
        <v>0</v>
      </c>
      <c r="V62" s="15">
        <f>'[1]410095'!$X$62</f>
        <v>0</v>
      </c>
      <c r="W62" s="17">
        <f>'[1]410095'!$Y$62</f>
        <v>0</v>
      </c>
      <c r="X62" s="47">
        <f t="shared" si="2"/>
        <v>0</v>
      </c>
      <c r="Y62" s="28">
        <f>'[1]410095'!$X$78</f>
        <v>0</v>
      </c>
      <c r="Z62" s="58">
        <f>'[1]410095'!$Y$78</f>
        <v>0</v>
      </c>
      <c r="AA62" s="28">
        <f>'[1]410095'!$X$95</f>
        <v>0</v>
      </c>
      <c r="AB62" s="29">
        <f>'[1]410095'!$Y$95</f>
        <v>0</v>
      </c>
      <c r="AC62" s="67">
        <f t="shared" si="3"/>
        <v>0</v>
      </c>
    </row>
    <row r="63" spans="1:29" s="2" customFormat="1" ht="12.75" x14ac:dyDescent="0.2">
      <c r="A63" s="34">
        <v>49</v>
      </c>
      <c r="B63" s="14">
        <v>410100</v>
      </c>
      <c r="C63" s="38" t="s">
        <v>114</v>
      </c>
      <c r="D63" s="28">
        <f>'[1]410100'!$X$41</f>
        <v>0</v>
      </c>
      <c r="E63" s="29">
        <f>'[1]410100'!$Y$41</f>
        <v>0</v>
      </c>
      <c r="F63" s="28">
        <f>'[1]410100'!$X$43</f>
        <v>0</v>
      </c>
      <c r="G63" s="16">
        <f>'[1]410100'!$Y$43</f>
        <v>0</v>
      </c>
      <c r="H63" s="15">
        <f>'[1]410100'!$X$48</f>
        <v>0</v>
      </c>
      <c r="I63" s="21">
        <f>'[1]410100'!$Y$48</f>
        <v>0</v>
      </c>
      <c r="J63" s="15">
        <f>'[1]410100'!$X$49</f>
        <v>350</v>
      </c>
      <c r="K63" s="17">
        <f>'[1]410100'!$Y$49</f>
        <v>315.95</v>
      </c>
      <c r="L63" s="19">
        <f>'[1]410100'!$X$50</f>
        <v>0</v>
      </c>
      <c r="M63" s="23">
        <f>'[1]410100'!$Y$50</f>
        <v>0</v>
      </c>
      <c r="N63" s="15">
        <f>'[1]410100'!$X$52</f>
        <v>0</v>
      </c>
      <c r="O63" s="17">
        <f>'[1]410100'!$Y$52</f>
        <v>0</v>
      </c>
      <c r="P63" s="15">
        <f>'[1]410100'!$X$56</f>
        <v>0</v>
      </c>
      <c r="Q63" s="17">
        <f>'[1]410100'!$Y$56</f>
        <v>0</v>
      </c>
      <c r="R63" s="24">
        <f>'[1]410100'!$X$74</f>
        <v>0</v>
      </c>
      <c r="S63" s="17">
        <f>'[1]410100'!$Y$74</f>
        <v>0</v>
      </c>
      <c r="T63" s="15">
        <f>'[1]410100'!$X$57</f>
        <v>0</v>
      </c>
      <c r="U63" s="17">
        <f>'[1]410100'!$Y$57</f>
        <v>0</v>
      </c>
      <c r="V63" s="15">
        <f>'[1]410100'!$X$62</f>
        <v>0</v>
      </c>
      <c r="W63" s="17">
        <f>'[1]410100'!$Y$62</f>
        <v>0</v>
      </c>
      <c r="X63" s="47">
        <f t="shared" si="2"/>
        <v>315.95</v>
      </c>
      <c r="Y63" s="28">
        <f>'[1]410100'!$X$78</f>
        <v>0</v>
      </c>
      <c r="Z63" s="58">
        <f>'[1]410100'!$Y$78</f>
        <v>0</v>
      </c>
      <c r="AA63" s="28">
        <f>'[1]410100'!$X$95</f>
        <v>500</v>
      </c>
      <c r="AB63" s="29">
        <f>'[1]410100'!$Y$95</f>
        <v>130351</v>
      </c>
      <c r="AC63" s="67">
        <f t="shared" si="3"/>
        <v>130666.95</v>
      </c>
    </row>
    <row r="64" spans="1:29" s="2" customFormat="1" ht="12.75" x14ac:dyDescent="0.2">
      <c r="A64" s="34">
        <v>50</v>
      </c>
      <c r="B64" s="14" t="s">
        <v>115</v>
      </c>
      <c r="C64" s="38" t="s">
        <v>130</v>
      </c>
      <c r="D64" s="28">
        <f>'[1]410106'!$X$41</f>
        <v>0</v>
      </c>
      <c r="E64" s="29">
        <f>'[1]410106'!$Y$41</f>
        <v>0</v>
      </c>
      <c r="F64" s="28">
        <f>'[1]410106'!$X$43</f>
        <v>0</v>
      </c>
      <c r="G64" s="16">
        <f>'[1]410106'!$Y$43</f>
        <v>0</v>
      </c>
      <c r="H64" s="15">
        <f>'[1]410106'!$X$48</f>
        <v>0</v>
      </c>
      <c r="I64" s="21">
        <f>'[1]410106'!$Y$48</f>
        <v>0</v>
      </c>
      <c r="J64" s="15">
        <f>'[1]410106'!$X$49</f>
        <v>0</v>
      </c>
      <c r="K64" s="17">
        <f>'[1]410106'!$Y$49</f>
        <v>0</v>
      </c>
      <c r="L64" s="19">
        <f>'[1]410106'!$X$50</f>
        <v>0</v>
      </c>
      <c r="M64" s="23">
        <f>'[1]410106'!$Y$50</f>
        <v>0</v>
      </c>
      <c r="N64" s="15">
        <f>'[1]410106'!$X$52</f>
        <v>0</v>
      </c>
      <c r="O64" s="17">
        <f>'[1]410106'!$Y$52</f>
        <v>0</v>
      </c>
      <c r="P64" s="15">
        <f>'[1]410106'!$X$56</f>
        <v>0</v>
      </c>
      <c r="Q64" s="17">
        <f>'[1]410106'!$Y$56</f>
        <v>0</v>
      </c>
      <c r="R64" s="24">
        <f>'[1]410106'!$X$74</f>
        <v>0</v>
      </c>
      <c r="S64" s="17">
        <f>'[1]410106'!$Y$74</f>
        <v>0</v>
      </c>
      <c r="T64" s="15">
        <f>'[1]410106'!$X$57</f>
        <v>0</v>
      </c>
      <c r="U64" s="17">
        <f>'[1]410106'!$Y$57</f>
        <v>0</v>
      </c>
      <c r="V64" s="15">
        <f>'[1]410106'!$X$62</f>
        <v>0</v>
      </c>
      <c r="W64" s="17">
        <f>'[1]410106'!$Y$62</f>
        <v>0</v>
      </c>
      <c r="X64" s="47">
        <f t="shared" si="2"/>
        <v>0</v>
      </c>
      <c r="Y64" s="28">
        <f>'[1]410106'!$X$78</f>
        <v>0</v>
      </c>
      <c r="Z64" s="58">
        <f>'[1]410106'!$Y$78</f>
        <v>0</v>
      </c>
      <c r="AA64" s="28">
        <f>'[1]410106'!$X$95</f>
        <v>40</v>
      </c>
      <c r="AB64" s="29">
        <f>'[1]410106'!$Y$95</f>
        <v>5579.62</v>
      </c>
      <c r="AC64" s="67">
        <f t="shared" si="3"/>
        <v>5579.62</v>
      </c>
    </row>
    <row r="65" spans="1:29" s="2" customFormat="1" ht="12.75" x14ac:dyDescent="0.2">
      <c r="A65" s="34">
        <v>51</v>
      </c>
      <c r="B65" s="14">
        <v>410107</v>
      </c>
      <c r="C65" s="38" t="s">
        <v>116</v>
      </c>
      <c r="D65" s="28">
        <f>'[1]410107'!$X$41</f>
        <v>0</v>
      </c>
      <c r="E65" s="29">
        <f>'[1]410107'!$Y$41</f>
        <v>0</v>
      </c>
      <c r="F65" s="28">
        <f>'[1]410107'!$X$43</f>
        <v>0</v>
      </c>
      <c r="G65" s="16">
        <f>'[1]410107'!$Y$43</f>
        <v>0</v>
      </c>
      <c r="H65" s="15">
        <f>'[1]410107'!$X$48</f>
        <v>0</v>
      </c>
      <c r="I65" s="21">
        <f>'[1]410107'!$Y$48</f>
        <v>0</v>
      </c>
      <c r="J65" s="15">
        <f>'[1]410107'!$X$49</f>
        <v>156</v>
      </c>
      <c r="K65" s="17">
        <f>'[1]410107'!$Y$49</f>
        <v>140.82</v>
      </c>
      <c r="L65" s="19">
        <f>'[1]410107'!$X$50</f>
        <v>0</v>
      </c>
      <c r="M65" s="23">
        <f>'[1]410107'!$Y$50</f>
        <v>0</v>
      </c>
      <c r="N65" s="15">
        <f>'[1]410107'!$X$52</f>
        <v>0</v>
      </c>
      <c r="O65" s="17">
        <f>'[1]410107'!$Y$52</f>
        <v>0</v>
      </c>
      <c r="P65" s="15">
        <f>'[1]410107'!$X$56</f>
        <v>0</v>
      </c>
      <c r="Q65" s="17">
        <f>'[1]410107'!$Y$56</f>
        <v>0</v>
      </c>
      <c r="R65" s="24">
        <f>'[1]410107'!$X$74</f>
        <v>0</v>
      </c>
      <c r="S65" s="17">
        <f>'[1]410107'!$Y$74</f>
        <v>0</v>
      </c>
      <c r="T65" s="15">
        <f>'[1]410107'!$X$57</f>
        <v>74</v>
      </c>
      <c r="U65" s="17">
        <f>'[1]410107'!$Y$57</f>
        <v>320.79000000000002</v>
      </c>
      <c r="V65" s="15">
        <f>'[1]410107'!$X$62</f>
        <v>0</v>
      </c>
      <c r="W65" s="17">
        <f>'[1]410107'!$Y$62</f>
        <v>0</v>
      </c>
      <c r="X65" s="47">
        <f t="shared" si="2"/>
        <v>461.61</v>
      </c>
      <c r="Y65" s="28">
        <f>'[1]410107'!$X$78</f>
        <v>0</v>
      </c>
      <c r="Z65" s="58">
        <f>'[1]410107'!$Y$78</f>
        <v>0</v>
      </c>
      <c r="AA65" s="28">
        <f>'[1]410107'!$X$95</f>
        <v>200</v>
      </c>
      <c r="AB65" s="29">
        <f>'[1]410107'!$Y$95</f>
        <v>52141</v>
      </c>
      <c r="AC65" s="67">
        <f t="shared" si="3"/>
        <v>52602.61</v>
      </c>
    </row>
    <row r="66" spans="1:29" s="2" customFormat="1" ht="12.75" x14ac:dyDescent="0.2">
      <c r="A66" s="34">
        <v>52</v>
      </c>
      <c r="B66" s="14" t="s">
        <v>117</v>
      </c>
      <c r="C66" s="38" t="s">
        <v>132</v>
      </c>
      <c r="D66" s="28">
        <f>'[1]410112'!$X$41</f>
        <v>0</v>
      </c>
      <c r="E66" s="29">
        <f>'[1]410112'!$Y$41</f>
        <v>0</v>
      </c>
      <c r="F66" s="28">
        <f>'[1]410112'!$X$43</f>
        <v>0</v>
      </c>
      <c r="G66" s="16">
        <f>'[1]410112'!$Y$43</f>
        <v>0</v>
      </c>
      <c r="H66" s="15">
        <f>'[1]410112'!$X$48</f>
        <v>0</v>
      </c>
      <c r="I66" s="21">
        <f>'[1]410112'!$Y$48</f>
        <v>0</v>
      </c>
      <c r="J66" s="15">
        <f>'[1]410112'!$X$49</f>
        <v>0</v>
      </c>
      <c r="K66" s="17">
        <f>'[1]410112'!$Y$49</f>
        <v>0</v>
      </c>
      <c r="L66" s="19">
        <f>'[1]410112'!$X$50</f>
        <v>0</v>
      </c>
      <c r="M66" s="23">
        <f>'[1]410112'!$Y$50</f>
        <v>0</v>
      </c>
      <c r="N66" s="15">
        <f>'[1]410112'!$X$52</f>
        <v>0</v>
      </c>
      <c r="O66" s="17">
        <f>'[1]410112'!$Y$52</f>
        <v>0</v>
      </c>
      <c r="P66" s="15">
        <f>'[1]410112'!$X$56</f>
        <v>0</v>
      </c>
      <c r="Q66" s="17">
        <f>'[1]410112'!$Y$56</f>
        <v>0</v>
      </c>
      <c r="R66" s="24">
        <f>'[1]410112'!$X$74</f>
        <v>0</v>
      </c>
      <c r="S66" s="17">
        <f>'[1]410112'!$Y$74</f>
        <v>0</v>
      </c>
      <c r="T66" s="15">
        <f>'[1]410112'!$X$57</f>
        <v>0</v>
      </c>
      <c r="U66" s="17">
        <f>'[1]410112'!$Y$57</f>
        <v>0</v>
      </c>
      <c r="V66" s="15">
        <f>'[1]410112'!$X$62</f>
        <v>0</v>
      </c>
      <c r="W66" s="17">
        <f>'[1]410112'!$Y$62</f>
        <v>0</v>
      </c>
      <c r="X66" s="47">
        <f t="shared" si="2"/>
        <v>0</v>
      </c>
      <c r="Y66" s="28">
        <f>'[1]410112'!$X$78</f>
        <v>0</v>
      </c>
      <c r="Z66" s="58">
        <f>'[1]410112'!$Y$78</f>
        <v>0</v>
      </c>
      <c r="AA66" s="28">
        <f>'[1]410112'!$X$95</f>
        <v>0</v>
      </c>
      <c r="AB66" s="29">
        <f>'[1]410112'!$Y$95</f>
        <v>0</v>
      </c>
      <c r="AC66" s="67">
        <f t="shared" si="3"/>
        <v>0</v>
      </c>
    </row>
    <row r="67" spans="1:29" s="2" customFormat="1" ht="12.75" x14ac:dyDescent="0.2">
      <c r="A67" s="34">
        <v>53</v>
      </c>
      <c r="B67" s="14" t="s">
        <v>118</v>
      </c>
      <c r="C67" s="38" t="s">
        <v>119</v>
      </c>
      <c r="D67" s="28">
        <f>'[1]410114'!$X$41</f>
        <v>0</v>
      </c>
      <c r="E67" s="29">
        <f>'[1]410114'!$Y$41</f>
        <v>0</v>
      </c>
      <c r="F67" s="28">
        <f>'[1]410114'!$X$43</f>
        <v>0</v>
      </c>
      <c r="G67" s="16">
        <f>'[1]410114'!$Y$43</f>
        <v>0</v>
      </c>
      <c r="H67" s="15">
        <f>'[1]410114'!$X$48</f>
        <v>0</v>
      </c>
      <c r="I67" s="21">
        <f>'[1]410114'!$Y$48</f>
        <v>0</v>
      </c>
      <c r="J67" s="15">
        <f>'[1]410114'!$X$49</f>
        <v>0</v>
      </c>
      <c r="K67" s="17">
        <f>'[1]410114'!$Y$49</f>
        <v>0</v>
      </c>
      <c r="L67" s="19">
        <f>'[1]410114'!$X$50</f>
        <v>0</v>
      </c>
      <c r="M67" s="23">
        <f>'[1]410114'!$Y$50</f>
        <v>0</v>
      </c>
      <c r="N67" s="15">
        <f>'[1]410114'!$X$52</f>
        <v>0</v>
      </c>
      <c r="O67" s="17">
        <f>'[1]410114'!$Y$52</f>
        <v>0</v>
      </c>
      <c r="P67" s="15">
        <f>'[1]410114'!$X$56</f>
        <v>0</v>
      </c>
      <c r="Q67" s="17">
        <f>'[1]410114'!$Y$56</f>
        <v>0</v>
      </c>
      <c r="R67" s="24">
        <f>'[1]410114'!$X$74</f>
        <v>0</v>
      </c>
      <c r="S67" s="17">
        <f>'[1]410114'!$Y$74</f>
        <v>0</v>
      </c>
      <c r="T67" s="15">
        <f>'[1]410114'!$X$57</f>
        <v>10</v>
      </c>
      <c r="U67" s="17">
        <f>'[1]410114'!$Y$57</f>
        <v>927.95</v>
      </c>
      <c r="V67" s="15">
        <f>'[1]410114'!$X$62</f>
        <v>0</v>
      </c>
      <c r="W67" s="17">
        <f>'[1]410114'!$Y$62</f>
        <v>0</v>
      </c>
      <c r="X67" s="47">
        <f t="shared" si="2"/>
        <v>927.95</v>
      </c>
      <c r="Y67" s="28">
        <f>'[1]410114'!$X$78</f>
        <v>0</v>
      </c>
      <c r="Z67" s="58">
        <f>'[1]410114'!$Y$78</f>
        <v>0</v>
      </c>
      <c r="AA67" s="28">
        <f>'[1]410114'!$X$95</f>
        <v>0</v>
      </c>
      <c r="AB67" s="29">
        <f>'[1]410114'!$Y$95</f>
        <v>0</v>
      </c>
      <c r="AC67" s="67">
        <f t="shared" si="3"/>
        <v>927.95</v>
      </c>
    </row>
    <row r="68" spans="1:29" s="2" customFormat="1" ht="12.75" x14ac:dyDescent="0.2">
      <c r="A68" s="34">
        <v>54</v>
      </c>
      <c r="B68" s="14" t="s">
        <v>120</v>
      </c>
      <c r="C68" s="39" t="s">
        <v>136</v>
      </c>
      <c r="D68" s="28">
        <f>'[1]410115'!$X$41</f>
        <v>0</v>
      </c>
      <c r="E68" s="29">
        <f>'[1]410115'!$Y$41</f>
        <v>0</v>
      </c>
      <c r="F68" s="28">
        <f>'[1]410115'!$X$43</f>
        <v>0</v>
      </c>
      <c r="G68" s="16">
        <f>'[1]410115'!$Y$43</f>
        <v>0</v>
      </c>
      <c r="H68" s="15">
        <f>'[1]410115'!$X$48</f>
        <v>0</v>
      </c>
      <c r="I68" s="21">
        <f>'[1]410115'!$Y$48</f>
        <v>0</v>
      </c>
      <c r="J68" s="15">
        <f>'[1]410115'!$X$49</f>
        <v>0</v>
      </c>
      <c r="K68" s="17">
        <f>'[1]410115'!$Y$49</f>
        <v>0</v>
      </c>
      <c r="L68" s="19">
        <f>'[1]410115'!$X$50</f>
        <v>0</v>
      </c>
      <c r="M68" s="23">
        <f>'[1]410115'!$Y$50</f>
        <v>0</v>
      </c>
      <c r="N68" s="15">
        <f>'[1]410115'!$X$52</f>
        <v>0</v>
      </c>
      <c r="O68" s="17">
        <f>'[1]410115'!$Y$52</f>
        <v>0</v>
      </c>
      <c r="P68" s="15">
        <f>'[1]410115'!$X$56</f>
        <v>0</v>
      </c>
      <c r="Q68" s="17">
        <f>'[1]410115'!$Y$56</f>
        <v>0</v>
      </c>
      <c r="R68" s="24">
        <f>'[1]410115'!$X$74</f>
        <v>0</v>
      </c>
      <c r="S68" s="17">
        <f>'[1]410115'!$Y$74</f>
        <v>0</v>
      </c>
      <c r="T68" s="15">
        <f>'[1]410115'!$X$57</f>
        <v>0</v>
      </c>
      <c r="U68" s="17">
        <f>'[1]410115'!$Y$57</f>
        <v>0</v>
      </c>
      <c r="V68" s="15">
        <f>'[1]410115'!$X$62</f>
        <v>0</v>
      </c>
      <c r="W68" s="17">
        <f>'[1]410115'!$Y$62</f>
        <v>0</v>
      </c>
      <c r="X68" s="47">
        <f t="shared" si="2"/>
        <v>0</v>
      </c>
      <c r="Y68" s="28">
        <f>'[1]410115'!$X$78</f>
        <v>0</v>
      </c>
      <c r="Z68" s="58">
        <f>'[1]410115'!$Y$78</f>
        <v>0</v>
      </c>
      <c r="AA68" s="28">
        <f>'[1]410115'!$X$95</f>
        <v>0</v>
      </c>
      <c r="AB68" s="29">
        <f>'[1]410115'!$Y$95</f>
        <v>0</v>
      </c>
      <c r="AC68" s="67">
        <f t="shared" si="3"/>
        <v>0</v>
      </c>
    </row>
    <row r="69" spans="1:29" s="2" customFormat="1" ht="12.75" x14ac:dyDescent="0.2">
      <c r="A69" s="34">
        <v>55</v>
      </c>
      <c r="B69" s="14" t="s">
        <v>121</v>
      </c>
      <c r="C69" s="39" t="s">
        <v>135</v>
      </c>
      <c r="D69" s="28">
        <f>'[1]410116'!$X$41</f>
        <v>0</v>
      </c>
      <c r="E69" s="29">
        <f>'[1]410116'!$Y$41</f>
        <v>0</v>
      </c>
      <c r="F69" s="28">
        <f>'[1]410116'!$X$43</f>
        <v>0</v>
      </c>
      <c r="G69" s="16">
        <f>'[1]410116'!$Y$43</f>
        <v>0</v>
      </c>
      <c r="H69" s="15">
        <f>'[1]410116'!$X$48</f>
        <v>0</v>
      </c>
      <c r="I69" s="21">
        <f>'[1]410116'!$Y$48</f>
        <v>0</v>
      </c>
      <c r="J69" s="15">
        <f>'[1]410116'!$X$49</f>
        <v>0</v>
      </c>
      <c r="K69" s="17">
        <f>'[1]410116'!$Y$49</f>
        <v>0</v>
      </c>
      <c r="L69" s="19">
        <f>'[1]410116'!$X$50</f>
        <v>0</v>
      </c>
      <c r="M69" s="23">
        <f>'[1]410116'!$Y$50</f>
        <v>0</v>
      </c>
      <c r="N69" s="15">
        <f>'[1]410116'!$X$52</f>
        <v>0</v>
      </c>
      <c r="O69" s="17">
        <f>'[1]410116'!$Y$52</f>
        <v>0</v>
      </c>
      <c r="P69" s="15">
        <f>'[1]410116'!$X$56</f>
        <v>0</v>
      </c>
      <c r="Q69" s="17">
        <f>'[1]410116'!$Y$56</f>
        <v>0</v>
      </c>
      <c r="R69" s="24">
        <f>'[1]410116'!$X$74</f>
        <v>0</v>
      </c>
      <c r="S69" s="17">
        <f>'[1]410116'!$Y$74</f>
        <v>0</v>
      </c>
      <c r="T69" s="15">
        <f>'[1]410116'!$X$57</f>
        <v>0</v>
      </c>
      <c r="U69" s="17">
        <f>'[1]410116'!$Y$57</f>
        <v>0</v>
      </c>
      <c r="V69" s="15">
        <f>'[1]410116'!$X$62</f>
        <v>100</v>
      </c>
      <c r="W69" s="17">
        <f>'[1]410116'!$Y$62</f>
        <v>1069.32</v>
      </c>
      <c r="X69" s="47">
        <f t="shared" si="2"/>
        <v>1069.32</v>
      </c>
      <c r="Y69" s="28">
        <f>'[1]410116'!$X$78</f>
        <v>0</v>
      </c>
      <c r="Z69" s="58">
        <f>'[1]410116'!$Y$78</f>
        <v>0</v>
      </c>
      <c r="AA69" s="28">
        <f>'[1]410116'!$X$95</f>
        <v>0</v>
      </c>
      <c r="AB69" s="29">
        <f>'[1]410116'!$Y$95</f>
        <v>0</v>
      </c>
      <c r="AC69" s="67">
        <f t="shared" si="3"/>
        <v>1069.32</v>
      </c>
    </row>
    <row r="70" spans="1:29" s="2" customFormat="1" ht="12.75" x14ac:dyDescent="0.2">
      <c r="A70" s="34">
        <v>56</v>
      </c>
      <c r="B70" s="14">
        <v>410117</v>
      </c>
      <c r="C70" s="39" t="s">
        <v>131</v>
      </c>
      <c r="D70" s="28">
        <f>'[1]410117'!$X$41</f>
        <v>0</v>
      </c>
      <c r="E70" s="29">
        <f>'[1]410117'!$Y$41</f>
        <v>0</v>
      </c>
      <c r="F70" s="28">
        <f>'[1]410117'!$X$43</f>
        <v>0</v>
      </c>
      <c r="G70" s="16">
        <f>'[1]410117'!$Y$43</f>
        <v>0</v>
      </c>
      <c r="H70" s="15">
        <f>'[1]410117'!$X$48</f>
        <v>0</v>
      </c>
      <c r="I70" s="21">
        <f>'[1]410117'!$Y$48</f>
        <v>0</v>
      </c>
      <c r="J70" s="15">
        <f>'[1]410117'!$X$49</f>
        <v>0</v>
      </c>
      <c r="K70" s="17">
        <f>'[1]410117'!$Y$49</f>
        <v>0</v>
      </c>
      <c r="L70" s="19">
        <f>'[1]410117'!$X$50</f>
        <v>0</v>
      </c>
      <c r="M70" s="23">
        <f>'[1]410117'!$Y$50</f>
        <v>0</v>
      </c>
      <c r="N70" s="15">
        <f>'[1]410117'!$X$52</f>
        <v>0</v>
      </c>
      <c r="O70" s="17">
        <f>'[1]410117'!$Y$52</f>
        <v>0</v>
      </c>
      <c r="P70" s="15">
        <f>'[1]410117'!$X$56</f>
        <v>0</v>
      </c>
      <c r="Q70" s="17">
        <f>'[1]410117'!$Y$56</f>
        <v>0</v>
      </c>
      <c r="R70" s="24">
        <f>'[1]410117'!$X$74</f>
        <v>0</v>
      </c>
      <c r="S70" s="17">
        <f>'[1]410117'!$Y$74</f>
        <v>0</v>
      </c>
      <c r="T70" s="15">
        <f>'[1]410117'!$X$57</f>
        <v>0</v>
      </c>
      <c r="U70" s="17">
        <f>'[1]410117'!$Y$57</f>
        <v>0</v>
      </c>
      <c r="V70" s="15">
        <f>'[1]410117'!$X$62</f>
        <v>0</v>
      </c>
      <c r="W70" s="17">
        <f>'[1]410117'!$Y$62</f>
        <v>0</v>
      </c>
      <c r="X70" s="47">
        <f t="shared" si="2"/>
        <v>0</v>
      </c>
      <c r="Y70" s="28">
        <f>'[1]410117'!$X$78</f>
        <v>0</v>
      </c>
      <c r="Z70" s="58">
        <f>'[1]410117'!$Y$78</f>
        <v>0</v>
      </c>
      <c r="AA70" s="28">
        <f>'[1]410117'!$X$95</f>
        <v>0</v>
      </c>
      <c r="AB70" s="29">
        <f>'[1]410117'!$Y$95</f>
        <v>0</v>
      </c>
      <c r="AC70" s="67">
        <f t="shared" si="3"/>
        <v>0</v>
      </c>
    </row>
    <row r="71" spans="1:29" s="2" customFormat="1" ht="12.75" x14ac:dyDescent="0.2">
      <c r="A71" s="34">
        <v>57</v>
      </c>
      <c r="B71" s="14">
        <v>410118</v>
      </c>
      <c r="C71" s="39" t="s">
        <v>127</v>
      </c>
      <c r="D71" s="28">
        <f>'[1]410118'!$X$41</f>
        <v>0</v>
      </c>
      <c r="E71" s="29">
        <f>'[1]410118'!$Y$41</f>
        <v>0</v>
      </c>
      <c r="F71" s="28">
        <f>'[1]410118'!$X$43</f>
        <v>0</v>
      </c>
      <c r="G71" s="16">
        <f>'[1]410118'!$Y$43</f>
        <v>0</v>
      </c>
      <c r="H71" s="15">
        <f>'[1]410118'!$X$48</f>
        <v>0</v>
      </c>
      <c r="I71" s="21">
        <f>'[1]410118'!$Y$48</f>
        <v>0</v>
      </c>
      <c r="J71" s="15">
        <f>'[1]410118'!$X$49</f>
        <v>0</v>
      </c>
      <c r="K71" s="17">
        <f>'[1]410118'!$Y$49</f>
        <v>0</v>
      </c>
      <c r="L71" s="19">
        <f>'[1]410118'!$X$50</f>
        <v>0</v>
      </c>
      <c r="M71" s="23">
        <f>'[1]410118'!$Y$50</f>
        <v>0</v>
      </c>
      <c r="N71" s="15">
        <f>'[1]410118'!$X$52</f>
        <v>0</v>
      </c>
      <c r="O71" s="17">
        <f>'[1]410118'!$Y$52</f>
        <v>0</v>
      </c>
      <c r="P71" s="15">
        <f>'[1]410118'!$X$56</f>
        <v>0</v>
      </c>
      <c r="Q71" s="17">
        <f>'[1]410118'!$Y$56</f>
        <v>0</v>
      </c>
      <c r="R71" s="24">
        <f>'[1]410118'!$X$74</f>
        <v>0</v>
      </c>
      <c r="S71" s="17">
        <f>'[1]410118'!$Y$74</f>
        <v>0</v>
      </c>
      <c r="T71" s="15">
        <f>'[1]410118'!$X$57</f>
        <v>0</v>
      </c>
      <c r="U71" s="17">
        <f>'[1]410118'!$Y$57</f>
        <v>0</v>
      </c>
      <c r="V71" s="15">
        <f>'[1]410118'!$X$62</f>
        <v>0</v>
      </c>
      <c r="W71" s="17">
        <f>'[1]410118'!$Y$62</f>
        <v>0</v>
      </c>
      <c r="X71" s="47">
        <f t="shared" si="2"/>
        <v>0</v>
      </c>
      <c r="Y71" s="28">
        <f>'[1]410118'!$X$78</f>
        <v>0</v>
      </c>
      <c r="Z71" s="58">
        <f>'[1]410118'!$Y$78</f>
        <v>0</v>
      </c>
      <c r="AA71" s="28">
        <f>'[1]410118'!$X$95</f>
        <v>0</v>
      </c>
      <c r="AB71" s="29">
        <f>'[1]410118'!$Y$95</f>
        <v>0</v>
      </c>
      <c r="AC71" s="67">
        <f t="shared" si="3"/>
        <v>0</v>
      </c>
    </row>
    <row r="72" spans="1:29" s="2" customFormat="1" ht="12.75" x14ac:dyDescent="0.2">
      <c r="A72" s="34">
        <v>58</v>
      </c>
      <c r="B72" s="14">
        <v>410119</v>
      </c>
      <c r="C72" s="39" t="s">
        <v>122</v>
      </c>
      <c r="D72" s="28">
        <f>'[1]410119'!$X$41</f>
        <v>0</v>
      </c>
      <c r="E72" s="29">
        <f>'[1]410119'!$Y$41</f>
        <v>0</v>
      </c>
      <c r="F72" s="28">
        <f>'[1]410119'!$X$43</f>
        <v>0</v>
      </c>
      <c r="G72" s="16">
        <f>'[1]410119'!$Y$43</f>
        <v>0</v>
      </c>
      <c r="H72" s="15">
        <f>'[1]410119'!$X$48</f>
        <v>0</v>
      </c>
      <c r="I72" s="21">
        <f>'[1]410119'!$Y$48</f>
        <v>0</v>
      </c>
      <c r="J72" s="15">
        <f>'[1]410119'!$X$49</f>
        <v>0</v>
      </c>
      <c r="K72" s="17">
        <f>'[1]410119'!$Y$49</f>
        <v>0</v>
      </c>
      <c r="L72" s="19">
        <f>'[1]410119'!$X$50</f>
        <v>0</v>
      </c>
      <c r="M72" s="23">
        <f>'[1]410119'!$Y$50</f>
        <v>0</v>
      </c>
      <c r="N72" s="15">
        <f>'[1]410119'!$X$52</f>
        <v>0</v>
      </c>
      <c r="O72" s="17">
        <f>'[1]410119'!$Y$52</f>
        <v>0</v>
      </c>
      <c r="P72" s="15">
        <f>'[1]410119'!$X$56</f>
        <v>0</v>
      </c>
      <c r="Q72" s="17">
        <f>'[1]410119'!$Y$56</f>
        <v>0</v>
      </c>
      <c r="R72" s="24">
        <f>'[1]410119'!$X$74</f>
        <v>0</v>
      </c>
      <c r="S72" s="17">
        <f>'[1]410119'!$Y$74</f>
        <v>0</v>
      </c>
      <c r="T72" s="15">
        <f>'[1]410119'!$X$57</f>
        <v>0</v>
      </c>
      <c r="U72" s="17">
        <f>'[1]410119'!$Y$57</f>
        <v>0</v>
      </c>
      <c r="V72" s="15">
        <f>'[1]410119'!$X$62</f>
        <v>0</v>
      </c>
      <c r="W72" s="17">
        <f>'[1]410119'!$Y$62</f>
        <v>0</v>
      </c>
      <c r="X72" s="47">
        <f t="shared" si="2"/>
        <v>0</v>
      </c>
      <c r="Y72" s="28">
        <f>'[1]410119'!$X$78</f>
        <v>0</v>
      </c>
      <c r="Z72" s="58">
        <f>'[1]410119'!$Y$78</f>
        <v>0</v>
      </c>
      <c r="AA72" s="28">
        <f>'[1]410119'!$X$95</f>
        <v>0</v>
      </c>
      <c r="AB72" s="29">
        <f>'[1]410119'!$Y$95</f>
        <v>0</v>
      </c>
      <c r="AC72" s="67">
        <f t="shared" si="3"/>
        <v>0</v>
      </c>
    </row>
    <row r="73" spans="1:29" s="2" customFormat="1" ht="12.75" x14ac:dyDescent="0.2">
      <c r="A73" s="34">
        <v>59</v>
      </c>
      <c r="B73" s="14">
        <v>410120</v>
      </c>
      <c r="C73" s="39" t="s">
        <v>133</v>
      </c>
      <c r="D73" s="28">
        <f>'[1]410120'!$X$41</f>
        <v>0</v>
      </c>
      <c r="E73" s="29">
        <f>'[1]410120'!$Y$41</f>
        <v>0</v>
      </c>
      <c r="F73" s="28">
        <f>'[1]410120'!$X$43</f>
        <v>0</v>
      </c>
      <c r="G73" s="16">
        <f>'[1]410120'!$Y$43</f>
        <v>0</v>
      </c>
      <c r="H73" s="15">
        <f>'[1]410120'!$X$48</f>
        <v>0</v>
      </c>
      <c r="I73" s="21">
        <f>'[1]410120'!$Y$48</f>
        <v>0</v>
      </c>
      <c r="J73" s="15">
        <f>'[1]410120'!$X$49</f>
        <v>0</v>
      </c>
      <c r="K73" s="17">
        <f>'[1]410120'!$Y$49</f>
        <v>0</v>
      </c>
      <c r="L73" s="19">
        <f>'[1]410120'!$X$50</f>
        <v>0</v>
      </c>
      <c r="M73" s="23">
        <f>'[1]410120'!$Y$50</f>
        <v>0</v>
      </c>
      <c r="N73" s="15">
        <f>'[1]410120'!$X$52</f>
        <v>0</v>
      </c>
      <c r="O73" s="17">
        <f>'[1]410120'!$Y$52</f>
        <v>0</v>
      </c>
      <c r="P73" s="15">
        <f>'[1]410120'!$X$56</f>
        <v>0</v>
      </c>
      <c r="Q73" s="17">
        <f>'[1]410120'!$Y$56</f>
        <v>0</v>
      </c>
      <c r="R73" s="24">
        <f>'[1]410120'!$X$74</f>
        <v>0</v>
      </c>
      <c r="S73" s="17">
        <f>'[1]410120'!$Y$74</f>
        <v>0</v>
      </c>
      <c r="T73" s="15">
        <f>'[1]410120'!$X$57</f>
        <v>0</v>
      </c>
      <c r="U73" s="17">
        <f>'[1]410120'!$Y$57</f>
        <v>0</v>
      </c>
      <c r="V73" s="15">
        <f>'[1]410120'!$X$62</f>
        <v>0</v>
      </c>
      <c r="W73" s="17">
        <f>'[1]410120'!$Y$62</f>
        <v>0</v>
      </c>
      <c r="X73" s="47">
        <f t="shared" si="2"/>
        <v>0</v>
      </c>
      <c r="Y73" s="28">
        <f>'[1]410120'!$X$78</f>
        <v>0</v>
      </c>
      <c r="Z73" s="58">
        <f>'[1]410120'!$Y$78</f>
        <v>0</v>
      </c>
      <c r="AA73" s="28">
        <f>'[1]410120'!$X$95</f>
        <v>0</v>
      </c>
      <c r="AB73" s="29">
        <f>'[1]410120'!$Y$95</f>
        <v>0</v>
      </c>
      <c r="AC73" s="67">
        <f t="shared" si="3"/>
        <v>0</v>
      </c>
    </row>
    <row r="74" spans="1:29" s="2" customFormat="1" ht="12.75" x14ac:dyDescent="0.2">
      <c r="A74" s="34">
        <v>60</v>
      </c>
      <c r="B74" s="14">
        <v>410121</v>
      </c>
      <c r="C74" s="39" t="s">
        <v>134</v>
      </c>
      <c r="D74" s="28">
        <f>'[1]410121'!$X$41</f>
        <v>0</v>
      </c>
      <c r="E74" s="29">
        <f>'[1]410121'!$Y$41</f>
        <v>0</v>
      </c>
      <c r="F74" s="28">
        <f>'[1]410121'!$X$43</f>
        <v>0</v>
      </c>
      <c r="G74" s="16">
        <f>'[1]410121'!$Y$43</f>
        <v>0</v>
      </c>
      <c r="H74" s="15">
        <f>'[1]410121'!$X$48</f>
        <v>0</v>
      </c>
      <c r="I74" s="21">
        <f>'[1]410121'!$Y$48</f>
        <v>0</v>
      </c>
      <c r="J74" s="15">
        <f>'[1]410121'!$X$49</f>
        <v>0</v>
      </c>
      <c r="K74" s="17">
        <f>'[1]410121'!$Y$49</f>
        <v>0</v>
      </c>
      <c r="L74" s="19">
        <f>'[1]410121'!$X$50</f>
        <v>0</v>
      </c>
      <c r="M74" s="23">
        <f>'[1]410121'!$Y$50</f>
        <v>0</v>
      </c>
      <c r="N74" s="15">
        <f>'[1]410121'!$X$52</f>
        <v>0</v>
      </c>
      <c r="O74" s="17">
        <f>'[1]410121'!$Y$52</f>
        <v>0</v>
      </c>
      <c r="P74" s="15">
        <f>'[1]410121'!$X$56</f>
        <v>0</v>
      </c>
      <c r="Q74" s="17">
        <f>'[1]410121'!$Y$56</f>
        <v>0</v>
      </c>
      <c r="R74" s="24">
        <f>'[1]410121'!$X$74</f>
        <v>0</v>
      </c>
      <c r="S74" s="17">
        <f>'[1]410121'!$Y$74</f>
        <v>0</v>
      </c>
      <c r="T74" s="15">
        <f>'[1]410121'!$X$57</f>
        <v>0</v>
      </c>
      <c r="U74" s="17">
        <f>'[1]410121'!$Y$57</f>
        <v>0</v>
      </c>
      <c r="V74" s="15">
        <f>'[1]410121'!$X$62</f>
        <v>0</v>
      </c>
      <c r="W74" s="17">
        <f>'[1]410121'!$Y$62</f>
        <v>0</v>
      </c>
      <c r="X74" s="47">
        <f t="shared" si="2"/>
        <v>0</v>
      </c>
      <c r="Y74" s="28">
        <f>'[1]410121'!$X$78</f>
        <v>0</v>
      </c>
      <c r="Z74" s="58">
        <f>'[1]410121'!$Y$78</f>
        <v>0</v>
      </c>
      <c r="AA74" s="28">
        <f>'[1]410121'!$X$95</f>
        <v>3</v>
      </c>
      <c r="AB74" s="29">
        <f>'[1]410121'!$Y$95</f>
        <v>616.39</v>
      </c>
      <c r="AC74" s="67">
        <f t="shared" si="3"/>
        <v>616.39</v>
      </c>
    </row>
    <row r="75" spans="1:29" s="2" customFormat="1" ht="12.75" x14ac:dyDescent="0.2">
      <c r="A75" s="34">
        <v>61</v>
      </c>
      <c r="B75" s="14">
        <v>410122</v>
      </c>
      <c r="C75" s="39" t="s">
        <v>126</v>
      </c>
      <c r="D75" s="28">
        <f>'[1]410122'!$X$41</f>
        <v>0</v>
      </c>
      <c r="E75" s="29">
        <f>'[1]410122'!$Y$41</f>
        <v>0</v>
      </c>
      <c r="F75" s="28">
        <f>'[1]410122'!$X$43</f>
        <v>0</v>
      </c>
      <c r="G75" s="16">
        <f>'[1]410122'!$Y$43</f>
        <v>0</v>
      </c>
      <c r="H75" s="15">
        <f>'[1]410122'!$X$48</f>
        <v>0</v>
      </c>
      <c r="I75" s="21">
        <f>'[1]410122'!$Y$48</f>
        <v>0</v>
      </c>
      <c r="J75" s="15">
        <f>'[1]410122'!$X$49</f>
        <v>0</v>
      </c>
      <c r="K75" s="17">
        <f>'[1]410122'!$Y$49</f>
        <v>0</v>
      </c>
      <c r="L75" s="19">
        <f>'[1]410122'!$X$50</f>
        <v>0</v>
      </c>
      <c r="M75" s="23">
        <f>'[1]410122'!$Y$50</f>
        <v>0</v>
      </c>
      <c r="N75" s="15">
        <f>'[1]410122'!$X$52</f>
        <v>0</v>
      </c>
      <c r="O75" s="17">
        <f>'[1]410122'!$Y$52</f>
        <v>0</v>
      </c>
      <c r="P75" s="15">
        <f>'[1]410122'!$X$56</f>
        <v>0</v>
      </c>
      <c r="Q75" s="17">
        <f>'[1]410122'!$Y$56</f>
        <v>0</v>
      </c>
      <c r="R75" s="24">
        <f>'[1]410122'!$X$74</f>
        <v>0</v>
      </c>
      <c r="S75" s="17">
        <f>'[1]410122'!$Y$74</f>
        <v>0</v>
      </c>
      <c r="T75" s="15">
        <f>'[1]410122'!$X$57</f>
        <v>0</v>
      </c>
      <c r="U75" s="17">
        <f>'[1]410122'!$Y$57</f>
        <v>0</v>
      </c>
      <c r="V75" s="15">
        <f>'[1]410122'!$X$62</f>
        <v>0</v>
      </c>
      <c r="W75" s="17">
        <f>'[1]410122'!$Y$62</f>
        <v>0</v>
      </c>
      <c r="X75" s="47">
        <f t="shared" si="2"/>
        <v>0</v>
      </c>
      <c r="Y75" s="28">
        <f>'[1]410122'!$X$78</f>
        <v>0</v>
      </c>
      <c r="Z75" s="58">
        <f>'[1]410122'!$Y$78</f>
        <v>0</v>
      </c>
      <c r="AA75" s="28">
        <f>'[1]410122'!$X$95</f>
        <v>0</v>
      </c>
      <c r="AB75" s="29">
        <f>'[1]410122'!$Y$95</f>
        <v>0</v>
      </c>
      <c r="AC75" s="67">
        <f t="shared" si="3"/>
        <v>0</v>
      </c>
    </row>
    <row r="76" spans="1:29" s="2" customFormat="1" ht="12.75" x14ac:dyDescent="0.2">
      <c r="A76" s="34"/>
      <c r="B76" s="11"/>
      <c r="C76" s="40"/>
      <c r="D76" s="28"/>
      <c r="E76" s="29"/>
      <c r="F76" s="28"/>
      <c r="G76" s="16"/>
      <c r="H76" s="15"/>
      <c r="I76" s="21"/>
      <c r="J76" s="15"/>
      <c r="K76" s="17"/>
      <c r="L76" s="19"/>
      <c r="M76" s="23"/>
      <c r="N76" s="15"/>
      <c r="O76" s="23"/>
      <c r="P76" s="15"/>
      <c r="Q76" s="17"/>
      <c r="R76" s="24"/>
      <c r="S76" s="17"/>
      <c r="T76" s="15"/>
      <c r="U76" s="17"/>
      <c r="V76" s="15"/>
      <c r="W76" s="17"/>
      <c r="X76" s="48"/>
      <c r="Y76" s="28"/>
      <c r="Z76" s="58"/>
      <c r="AA76" s="62"/>
      <c r="AB76" s="63"/>
      <c r="AC76" s="67"/>
    </row>
    <row r="77" spans="1:29" s="1" customFormat="1" ht="13.5" thickBot="1" x14ac:dyDescent="0.25">
      <c r="A77" s="41"/>
      <c r="B77" s="42" t="s">
        <v>123</v>
      </c>
      <c r="C77" s="43" t="s">
        <v>124</v>
      </c>
      <c r="D77" s="30">
        <f t="shared" ref="D77:U77" si="4">SUM(D15:D75)</f>
        <v>72230</v>
      </c>
      <c r="E77" s="31">
        <f t="shared" si="4"/>
        <v>1375756.9500000002</v>
      </c>
      <c r="F77" s="30">
        <f t="shared" si="4"/>
        <v>243473</v>
      </c>
      <c r="G77" s="49">
        <f t="shared" si="4"/>
        <v>1814361.1099999992</v>
      </c>
      <c r="H77" s="50">
        <f t="shared" si="4"/>
        <v>9401</v>
      </c>
      <c r="I77" s="51">
        <f t="shared" si="4"/>
        <v>60612.360000000008</v>
      </c>
      <c r="J77" s="50">
        <f t="shared" si="4"/>
        <v>680374</v>
      </c>
      <c r="K77" s="52">
        <f t="shared" si="4"/>
        <v>1568445.1000000003</v>
      </c>
      <c r="L77" s="50">
        <f t="shared" si="4"/>
        <v>36431</v>
      </c>
      <c r="M77" s="53">
        <f t="shared" si="4"/>
        <v>127163.05</v>
      </c>
      <c r="N77" s="50">
        <f t="shared" si="4"/>
        <v>39933</v>
      </c>
      <c r="O77" s="51">
        <f t="shared" si="4"/>
        <v>452452.37</v>
      </c>
      <c r="P77" s="50">
        <f t="shared" si="4"/>
        <v>130513</v>
      </c>
      <c r="Q77" s="54">
        <f t="shared" si="4"/>
        <v>560759.1</v>
      </c>
      <c r="R77" s="50">
        <f t="shared" si="4"/>
        <v>5198</v>
      </c>
      <c r="S77" s="54">
        <f t="shared" si="4"/>
        <v>20925.639999999996</v>
      </c>
      <c r="T77" s="50">
        <f t="shared" si="4"/>
        <v>416619</v>
      </c>
      <c r="U77" s="54">
        <f t="shared" si="4"/>
        <v>4684378.5599999987</v>
      </c>
      <c r="V77" s="50">
        <f t="shared" ref="V77:Z77" si="5">SUM(V15:V75)</f>
        <v>1610626.5</v>
      </c>
      <c r="W77" s="54">
        <f t="shared" si="5"/>
        <v>1202302.76</v>
      </c>
      <c r="X77" s="55">
        <f t="shared" si="5"/>
        <v>10491400.050000003</v>
      </c>
      <c r="Y77" s="30">
        <f t="shared" si="5"/>
        <v>49471</v>
      </c>
      <c r="Z77" s="60">
        <f t="shared" si="5"/>
        <v>10211916.040000001</v>
      </c>
      <c r="AA77" s="64">
        <f>SUM(AA15:AA76)</f>
        <v>20624</v>
      </c>
      <c r="AB77" s="65">
        <f>SUM(AB15:AB76)</f>
        <v>2506651.4800000004</v>
      </c>
      <c r="AC77" s="68">
        <f>SUM(AC15:AC75)</f>
        <v>24585724.519999992</v>
      </c>
    </row>
  </sheetData>
  <autoFilter ref="A14:AC77" xr:uid="{314BD5F6-CFD0-4168-B41C-85909E7FF391}"/>
  <mergeCells count="22">
    <mergeCell ref="AB1:AC1"/>
    <mergeCell ref="AA12:AB13"/>
    <mergeCell ref="AA11:AB11"/>
    <mergeCell ref="AC11:AC13"/>
    <mergeCell ref="J12:K13"/>
    <mergeCell ref="N12:O13"/>
    <mergeCell ref="P12:Q13"/>
    <mergeCell ref="V12:W13"/>
    <mergeCell ref="Y11:Z11"/>
    <mergeCell ref="Y12:Z13"/>
    <mergeCell ref="L12:M13"/>
    <mergeCell ref="R12:S13"/>
    <mergeCell ref="T12:U13"/>
    <mergeCell ref="W1:X1"/>
    <mergeCell ref="A11:A13"/>
    <mergeCell ref="B11:B13"/>
    <mergeCell ref="C11:C13"/>
    <mergeCell ref="D11:E13"/>
    <mergeCell ref="F11:X11"/>
    <mergeCell ref="X12:X13"/>
    <mergeCell ref="F12:G13"/>
    <mergeCell ref="H12:I13"/>
  </mergeCells>
  <phoneticPr fontId="4" type="noConversion"/>
  <conditionalFormatting sqref="C62:C64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36" fitToWidth="3" orientation="landscape" r:id="rId1"/>
  <headerFooter alignWithMargins="0"/>
  <colBreaks count="1" manualBreakCount="1">
    <brk id="19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2026</vt:lpstr>
      <vt:lpstr>'План 2026'!Заголовки_для_печати</vt:lpstr>
      <vt:lpstr>'План 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cp:lastPrinted>2026-01-29T23:15:32Z</cp:lastPrinted>
  <dcterms:created xsi:type="dcterms:W3CDTF">2026-01-23T00:21:53Z</dcterms:created>
  <dcterms:modified xsi:type="dcterms:W3CDTF">2026-02-03T22:21:30Z</dcterms:modified>
</cp:coreProperties>
</file>